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/>
  <mc:AlternateContent xmlns:mc="http://schemas.openxmlformats.org/markup-compatibility/2006">
    <mc:Choice Requires="x15">
      <x15ac:absPath xmlns:x15ac="http://schemas.microsoft.com/office/spreadsheetml/2010/11/ac" url="/Users/wendygrieco/Desktop/"/>
    </mc:Choice>
  </mc:AlternateContent>
  <xr:revisionPtr revIDLastSave="0" documentId="8_{C66010DB-C600-FC45-97C2-D415E40DF507}" xr6:coauthVersionLast="45" xr6:coauthVersionMax="45" xr10:uidLastSave="{00000000-0000-0000-0000-000000000000}"/>
  <bookViews>
    <workbookView xWindow="0" yWindow="460" windowWidth="19780" windowHeight="12880" xr2:uid="{00000000-000D-0000-FFFF-FFFF00000000}"/>
  </bookViews>
  <sheets>
    <sheet name="Instructions" sheetId="5" r:id="rId1"/>
    <sheet name="Master Marketing Budget" sheetId="2" r:id="rId2"/>
    <sheet name="Paid Advertising Budget" sheetId="3" r:id="rId3"/>
    <sheet name="Product Marketing Budget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Q7" i="2" l="1"/>
  <c r="V7" i="2"/>
  <c r="C7" i="2"/>
  <c r="Y7" i="2"/>
  <c r="R8" i="3"/>
  <c r="R9" i="3"/>
  <c r="R11" i="3"/>
  <c r="R12" i="3"/>
  <c r="R14" i="3"/>
  <c r="R15" i="3"/>
  <c r="R17" i="3"/>
  <c r="R18" i="3"/>
  <c r="R19" i="3"/>
  <c r="R20" i="3"/>
  <c r="R21" i="3"/>
  <c r="R23" i="3"/>
  <c r="R24" i="3"/>
  <c r="R25" i="3"/>
  <c r="I9" i="3"/>
  <c r="K9" i="3" s="1"/>
  <c r="J9" i="3"/>
  <c r="AI26" i="3"/>
  <c r="AI8" i="2" s="1"/>
  <c r="AG26" i="3"/>
  <c r="AG8" i="2" s="1"/>
  <c r="AE26" i="3"/>
  <c r="AE8" i="2" s="1"/>
  <c r="Z26" i="3"/>
  <c r="Z8" i="2" s="1"/>
  <c r="X26" i="3"/>
  <c r="X8" i="2" s="1"/>
  <c r="V26" i="3"/>
  <c r="V8" i="2" s="1"/>
  <c r="Q26" i="3"/>
  <c r="Q8" i="2" s="1"/>
  <c r="O26" i="3"/>
  <c r="O8" i="2" s="1"/>
  <c r="M26" i="3"/>
  <c r="M8" i="2" s="1"/>
  <c r="AH26" i="3"/>
  <c r="AH8" i="2" s="1"/>
  <c r="AF26" i="3"/>
  <c r="AF8" i="2" s="1"/>
  <c r="AD26" i="3"/>
  <c r="AD8" i="2" s="1"/>
  <c r="Y26" i="3"/>
  <c r="Y8" i="2" s="1"/>
  <c r="Y9" i="2" s="1"/>
  <c r="AK20" i="2" s="1"/>
  <c r="W26" i="3"/>
  <c r="W8" i="2" s="1"/>
  <c r="U26" i="3"/>
  <c r="U8" i="2" s="1"/>
  <c r="P26" i="3"/>
  <c r="P8" i="2" s="1"/>
  <c r="N26" i="3"/>
  <c r="N8" i="2" s="1"/>
  <c r="L26" i="3"/>
  <c r="L8" i="2" s="1"/>
  <c r="G26" i="3"/>
  <c r="G8" i="2" s="1"/>
  <c r="E26" i="3"/>
  <c r="E8" i="2" s="1"/>
  <c r="AI23" i="4"/>
  <c r="AI7" i="2" s="1"/>
  <c r="AG23" i="4"/>
  <c r="AG7" i="2" s="1"/>
  <c r="AE23" i="4"/>
  <c r="AE7" i="2" s="1"/>
  <c r="Z23" i="4"/>
  <c r="Z7" i="2" s="1"/>
  <c r="X23" i="4"/>
  <c r="X7" i="2" s="1"/>
  <c r="AB7" i="2" s="1"/>
  <c r="V23" i="4"/>
  <c r="Q23" i="4"/>
  <c r="O23" i="4"/>
  <c r="O7" i="2" s="1"/>
  <c r="M23" i="4"/>
  <c r="M7" i="2" s="1"/>
  <c r="AH23" i="4"/>
  <c r="AH7" i="2"/>
  <c r="AF23" i="4"/>
  <c r="AF7" i="2" s="1"/>
  <c r="AD23" i="4"/>
  <c r="AD7" i="2" s="1"/>
  <c r="AJ7" i="2" s="1"/>
  <c r="Y23" i="4"/>
  <c r="W23" i="4"/>
  <c r="W7" i="2" s="1"/>
  <c r="U23" i="4"/>
  <c r="U7" i="2" s="1"/>
  <c r="AA7" i="2" s="1"/>
  <c r="P23" i="4"/>
  <c r="P7" i="2" s="1"/>
  <c r="N23" i="4"/>
  <c r="N7" i="2" s="1"/>
  <c r="L23" i="4"/>
  <c r="L7" i="2" s="1"/>
  <c r="G23" i="4"/>
  <c r="G7" i="2" s="1"/>
  <c r="E23" i="4"/>
  <c r="E7" i="2" s="1"/>
  <c r="I7" i="2" s="1"/>
  <c r="C26" i="3"/>
  <c r="C8" i="2" s="1"/>
  <c r="C23" i="4"/>
  <c r="H23" i="4"/>
  <c r="H7" i="2" s="1"/>
  <c r="F23" i="4"/>
  <c r="F7" i="2" s="1"/>
  <c r="D23" i="4"/>
  <c r="D7" i="2" s="1"/>
  <c r="AK22" i="4"/>
  <c r="AJ22" i="4"/>
  <c r="AM22" i="4" s="1"/>
  <c r="AO22" i="4" s="1"/>
  <c r="AL22" i="4"/>
  <c r="AB22" i="4"/>
  <c r="AA22" i="4"/>
  <c r="I22" i="4"/>
  <c r="R22" i="4"/>
  <c r="S22" i="4"/>
  <c r="T22" i="4"/>
  <c r="J22" i="4"/>
  <c r="AN22" i="4" s="1"/>
  <c r="I21" i="4"/>
  <c r="R21" i="4"/>
  <c r="T21" i="4" s="1"/>
  <c r="AA21" i="4"/>
  <c r="AC21" i="4" s="1"/>
  <c r="AJ21" i="4"/>
  <c r="AM21" i="4"/>
  <c r="AO21" i="4" s="1"/>
  <c r="AK21" i="4"/>
  <c r="AL21" i="4"/>
  <c r="AB21" i="4"/>
  <c r="S21" i="4"/>
  <c r="J21" i="4"/>
  <c r="AN21" i="4" s="1"/>
  <c r="K21" i="4"/>
  <c r="AJ20" i="4"/>
  <c r="AL20" i="4" s="1"/>
  <c r="AK20" i="4"/>
  <c r="AB20" i="4"/>
  <c r="AA20" i="4"/>
  <c r="AC20" i="4" s="1"/>
  <c r="S20" i="4"/>
  <c r="R20" i="4"/>
  <c r="AM20" i="4" s="1"/>
  <c r="T20" i="4"/>
  <c r="J20" i="4"/>
  <c r="AN20" i="4" s="1"/>
  <c r="AS9" i="4" s="1"/>
  <c r="I20" i="4"/>
  <c r="AK18" i="4"/>
  <c r="AJ18" i="4"/>
  <c r="AL18" i="4"/>
  <c r="AB18" i="4"/>
  <c r="AA18" i="4"/>
  <c r="AC18" i="4"/>
  <c r="S18" i="4"/>
  <c r="R18" i="4"/>
  <c r="I18" i="4"/>
  <c r="AM18" i="4" s="1"/>
  <c r="AO18" i="4" s="1"/>
  <c r="J18" i="4"/>
  <c r="K18" i="4"/>
  <c r="AN18" i="4"/>
  <c r="AK17" i="4"/>
  <c r="AL17" i="4" s="1"/>
  <c r="AJ17" i="4"/>
  <c r="AA17" i="4"/>
  <c r="AB17" i="4"/>
  <c r="AC17" i="4"/>
  <c r="S17" i="4"/>
  <c r="R17" i="4"/>
  <c r="T17" i="4" s="1"/>
  <c r="I17" i="4"/>
  <c r="K17" i="4"/>
  <c r="AK16" i="4"/>
  <c r="AJ16" i="4"/>
  <c r="AL16" i="4"/>
  <c r="AB16" i="4"/>
  <c r="AN16" i="4" s="1"/>
  <c r="AA16" i="4"/>
  <c r="AC16" i="4" s="1"/>
  <c r="S16" i="4"/>
  <c r="R16" i="4"/>
  <c r="T16" i="4" s="1"/>
  <c r="J16" i="4"/>
  <c r="I16" i="4"/>
  <c r="K16" i="4" s="1"/>
  <c r="AM16" i="4"/>
  <c r="AK15" i="4"/>
  <c r="AJ15" i="4"/>
  <c r="AL15" i="4"/>
  <c r="AB15" i="4"/>
  <c r="AA15" i="4"/>
  <c r="AC15" i="4"/>
  <c r="R15" i="4"/>
  <c r="T15" i="4" s="1"/>
  <c r="S15" i="4"/>
  <c r="AN15" i="4" s="1"/>
  <c r="J15" i="4"/>
  <c r="I15" i="4"/>
  <c r="AM15" i="4" s="1"/>
  <c r="AK13" i="4"/>
  <c r="AJ13" i="4"/>
  <c r="AL13" i="4"/>
  <c r="AB13" i="4"/>
  <c r="AC13" i="4" s="1"/>
  <c r="AA13" i="4"/>
  <c r="I13" i="4"/>
  <c r="R13" i="4"/>
  <c r="AM13" i="4" s="1"/>
  <c r="S13" i="4"/>
  <c r="T13" i="4"/>
  <c r="J13" i="4"/>
  <c r="K13" i="4" s="1"/>
  <c r="AN13" i="4"/>
  <c r="I12" i="4"/>
  <c r="R12" i="4"/>
  <c r="AA12" i="4"/>
  <c r="AJ12" i="4"/>
  <c r="AM12" i="4"/>
  <c r="AK12" i="4"/>
  <c r="AL12" i="4"/>
  <c r="AB12" i="4"/>
  <c r="AC12" i="4" s="1"/>
  <c r="AB8" i="4"/>
  <c r="AB9" i="4"/>
  <c r="AB10" i="4"/>
  <c r="AB23" i="4" s="1"/>
  <c r="AA8" i="4"/>
  <c r="AA9" i="4"/>
  <c r="AA10" i="4"/>
  <c r="AA23" i="4"/>
  <c r="S12" i="4"/>
  <c r="J12" i="4"/>
  <c r="AJ10" i="4"/>
  <c r="AK10" i="4"/>
  <c r="AL10" i="4"/>
  <c r="AC10" i="4"/>
  <c r="S10" i="4"/>
  <c r="S23" i="4" s="1"/>
  <c r="R10" i="4"/>
  <c r="AM10" i="4" s="1"/>
  <c r="I10" i="4"/>
  <c r="J10" i="4"/>
  <c r="K10" i="4" s="1"/>
  <c r="AK9" i="4"/>
  <c r="AK23" i="4" s="1"/>
  <c r="AJ9" i="4"/>
  <c r="AL9" i="4" s="1"/>
  <c r="AC9" i="4"/>
  <c r="AC23" i="4" s="1"/>
  <c r="S9" i="4"/>
  <c r="S8" i="4"/>
  <c r="R9" i="4"/>
  <c r="T9" i="4"/>
  <c r="J9" i="4"/>
  <c r="AN9" i="4"/>
  <c r="I9" i="4"/>
  <c r="I23" i="4" s="1"/>
  <c r="AK8" i="4"/>
  <c r="AJ8" i="4"/>
  <c r="AL8" i="4" s="1"/>
  <c r="AC8" i="4"/>
  <c r="R8" i="4"/>
  <c r="AM8" i="4" s="1"/>
  <c r="J8" i="4"/>
  <c r="AN8" i="4" s="1"/>
  <c r="I8" i="4"/>
  <c r="K22" i="4"/>
  <c r="J23" i="4"/>
  <c r="K12" i="4"/>
  <c r="T12" i="4"/>
  <c r="R23" i="4"/>
  <c r="T18" i="4"/>
  <c r="AC22" i="4"/>
  <c r="K15" i="4"/>
  <c r="H26" i="3"/>
  <c r="H8" i="2" s="1"/>
  <c r="F26" i="3"/>
  <c r="F8" i="2" s="1"/>
  <c r="D26" i="3"/>
  <c r="D8" i="2" s="1"/>
  <c r="AK25" i="3"/>
  <c r="AJ25" i="3"/>
  <c r="AL25" i="3"/>
  <c r="AA25" i="3"/>
  <c r="AC25" i="3" s="1"/>
  <c r="AB25" i="3"/>
  <c r="AN25" i="3" s="1"/>
  <c r="AO25" i="3" s="1"/>
  <c r="S25" i="3"/>
  <c r="T25" i="3"/>
  <c r="J25" i="3"/>
  <c r="I25" i="3"/>
  <c r="K25" i="3" s="1"/>
  <c r="AM25" i="3"/>
  <c r="AK24" i="3"/>
  <c r="AJ24" i="3"/>
  <c r="AL24" i="3"/>
  <c r="AB24" i="3"/>
  <c r="AA24" i="3"/>
  <c r="AC24" i="3"/>
  <c r="S24" i="3"/>
  <c r="T24" i="3"/>
  <c r="J24" i="3"/>
  <c r="AN24" i="3" s="1"/>
  <c r="I24" i="3"/>
  <c r="AM24" i="3" s="1"/>
  <c r="AO24" i="3" s="1"/>
  <c r="AK23" i="3"/>
  <c r="AJ23" i="3"/>
  <c r="AL23" i="3"/>
  <c r="AA23" i="3"/>
  <c r="AB23" i="3"/>
  <c r="AC23" i="3"/>
  <c r="S23" i="3"/>
  <c r="T23" i="3"/>
  <c r="J23" i="3"/>
  <c r="AN23" i="3"/>
  <c r="AS10" i="3" s="1"/>
  <c r="I23" i="3"/>
  <c r="AM23" i="3" s="1"/>
  <c r="AK21" i="3"/>
  <c r="AJ21" i="3"/>
  <c r="AL21" i="3" s="1"/>
  <c r="AB21" i="3"/>
  <c r="J21" i="3"/>
  <c r="S21" i="3"/>
  <c r="T21" i="3" s="1"/>
  <c r="AN21" i="3"/>
  <c r="AA21" i="3"/>
  <c r="AC21" i="3" s="1"/>
  <c r="I21" i="3"/>
  <c r="AJ20" i="3"/>
  <c r="AK20" i="3"/>
  <c r="AN20" i="3" s="1"/>
  <c r="AO20" i="3" s="1"/>
  <c r="AL20" i="3"/>
  <c r="AB20" i="3"/>
  <c r="AA20" i="3"/>
  <c r="AC20" i="3"/>
  <c r="S20" i="3"/>
  <c r="J20" i="3"/>
  <c r="I20" i="3"/>
  <c r="AJ19" i="3"/>
  <c r="AL19" i="3" s="1"/>
  <c r="AK19" i="3"/>
  <c r="AB19" i="3"/>
  <c r="AC19" i="3" s="1"/>
  <c r="AA19" i="3"/>
  <c r="S19" i="3"/>
  <c r="T19" i="3"/>
  <c r="J19" i="3"/>
  <c r="AN19" i="3" s="1"/>
  <c r="I19" i="3"/>
  <c r="I18" i="3"/>
  <c r="AA18" i="3"/>
  <c r="AC18" i="3" s="1"/>
  <c r="AJ18" i="3"/>
  <c r="AM18" i="3"/>
  <c r="AK18" i="3"/>
  <c r="AL18" i="3"/>
  <c r="AB18" i="3"/>
  <c r="S18" i="3"/>
  <c r="AN18" i="3" s="1"/>
  <c r="AO18" i="3" s="1"/>
  <c r="J18" i="3"/>
  <c r="T18" i="3"/>
  <c r="K18" i="3"/>
  <c r="AK17" i="3"/>
  <c r="AJ17" i="3"/>
  <c r="AL17" i="3" s="1"/>
  <c r="AA17" i="3"/>
  <c r="AM17" i="3" s="1"/>
  <c r="AB17" i="3"/>
  <c r="S17" i="3"/>
  <c r="T17" i="3"/>
  <c r="J17" i="3"/>
  <c r="AN17" i="3" s="1"/>
  <c r="I17" i="3"/>
  <c r="AK15" i="3"/>
  <c r="AJ15" i="3"/>
  <c r="AA15" i="3"/>
  <c r="AB15" i="3"/>
  <c r="S15" i="3"/>
  <c r="T15" i="3" s="1"/>
  <c r="J15" i="3"/>
  <c r="I15" i="3"/>
  <c r="AK14" i="3"/>
  <c r="AJ14" i="3"/>
  <c r="AL14" i="3" s="1"/>
  <c r="AB14" i="3"/>
  <c r="AA14" i="3"/>
  <c r="AC14" i="3"/>
  <c r="S14" i="3"/>
  <c r="T14" i="3" s="1"/>
  <c r="J14" i="3"/>
  <c r="I14" i="3"/>
  <c r="AM14" i="3" s="1"/>
  <c r="AK12" i="3"/>
  <c r="AJ12" i="3"/>
  <c r="AL12" i="3" s="1"/>
  <c r="AB12" i="3"/>
  <c r="AA12" i="3"/>
  <c r="AC12" i="3" s="1"/>
  <c r="S12" i="3"/>
  <c r="T12" i="3" s="1"/>
  <c r="J12" i="3"/>
  <c r="I12" i="3"/>
  <c r="J11" i="3"/>
  <c r="S11" i="3"/>
  <c r="AB11" i="3"/>
  <c r="AK11" i="3"/>
  <c r="AN11" i="3"/>
  <c r="AJ11" i="3"/>
  <c r="AL11" i="3" s="1"/>
  <c r="AA11" i="3"/>
  <c r="AC11" i="3" s="1"/>
  <c r="T11" i="3"/>
  <c r="I11" i="3"/>
  <c r="K11" i="3" s="1"/>
  <c r="AM11" i="3"/>
  <c r="AO11" i="3" s="1"/>
  <c r="AA9" i="3"/>
  <c r="AC9" i="3" s="1"/>
  <c r="AJ9" i="3"/>
  <c r="AL9" i="3" s="1"/>
  <c r="AK9" i="3"/>
  <c r="AB9" i="3"/>
  <c r="S9" i="3"/>
  <c r="AJ8" i="3"/>
  <c r="AJ26" i="3" s="1"/>
  <c r="AK8" i="3"/>
  <c r="AL8" i="3"/>
  <c r="AK26" i="3"/>
  <c r="AB8" i="3"/>
  <c r="AA8" i="3"/>
  <c r="AC8" i="3" s="1"/>
  <c r="S8" i="3"/>
  <c r="I8" i="3"/>
  <c r="J8" i="3"/>
  <c r="AN8" i="3" s="1"/>
  <c r="K8" i="3"/>
  <c r="K20" i="3"/>
  <c r="AM20" i="3"/>
  <c r="T20" i="3"/>
  <c r="AM8" i="3"/>
  <c r="K24" i="3"/>
  <c r="K14" i="3"/>
  <c r="T8" i="3"/>
  <c r="K21" i="3"/>
  <c r="AR7" i="4" l="1"/>
  <c r="AO13" i="4"/>
  <c r="AO8" i="3"/>
  <c r="AS6" i="4"/>
  <c r="AO8" i="4"/>
  <c r="R7" i="2"/>
  <c r="T7" i="2" s="1"/>
  <c r="AR10" i="3"/>
  <c r="AT10" i="3" s="1"/>
  <c r="AO23" i="3"/>
  <c r="AO16" i="4"/>
  <c r="AO17" i="3"/>
  <c r="AO20" i="4"/>
  <c r="AR9" i="4"/>
  <c r="AT9" i="4" s="1"/>
  <c r="AS9" i="3"/>
  <c r="J7" i="2"/>
  <c r="K7" i="2" s="1"/>
  <c r="AL23" i="4"/>
  <c r="AO15" i="4"/>
  <c r="S7" i="2"/>
  <c r="N9" i="2"/>
  <c r="AN12" i="4"/>
  <c r="T8" i="4"/>
  <c r="T23" i="4" s="1"/>
  <c r="AN17" i="4"/>
  <c r="AN23" i="4" s="1"/>
  <c r="P9" i="2"/>
  <c r="AK17" i="2" s="1"/>
  <c r="K8" i="4"/>
  <c r="U9" i="2"/>
  <c r="AK18" i="2" s="1"/>
  <c r="AC15" i="3"/>
  <c r="AC26" i="3" s="1"/>
  <c r="AC17" i="3"/>
  <c r="AM21" i="3"/>
  <c r="AO21" i="3" s="1"/>
  <c r="K9" i="4"/>
  <c r="AL15" i="3"/>
  <c r="AL26" i="3" s="1"/>
  <c r="AJ23" i="4"/>
  <c r="T10" i="4"/>
  <c r="AM9" i="4"/>
  <c r="AO9" i="4" s="1"/>
  <c r="AM17" i="4"/>
  <c r="AN10" i="4"/>
  <c r="AO10" i="4" s="1"/>
  <c r="E9" i="2"/>
  <c r="AK13" i="2" s="1"/>
  <c r="AD9" i="2"/>
  <c r="AK21" i="2" s="1"/>
  <c r="K19" i="3"/>
  <c r="K23" i="3"/>
  <c r="AM19" i="3"/>
  <c r="AO19" i="3" s="1"/>
  <c r="AN14" i="3"/>
  <c r="K20" i="4"/>
  <c r="G9" i="2"/>
  <c r="AK14" i="2" s="1"/>
  <c r="AF9" i="2"/>
  <c r="AK22" i="2" s="1"/>
  <c r="AM22" i="2" s="1"/>
  <c r="AK8" i="2"/>
  <c r="K17" i="3"/>
  <c r="K15" i="3"/>
  <c r="AH9" i="2"/>
  <c r="AM12" i="3"/>
  <c r="AI9" i="2"/>
  <c r="AL23" i="2" s="1"/>
  <c r="AE9" i="2"/>
  <c r="AL21" i="2" s="1"/>
  <c r="AG9" i="2"/>
  <c r="AL22" i="2" s="1"/>
  <c r="AM15" i="3"/>
  <c r="AR8" i="3" s="1"/>
  <c r="AB26" i="3"/>
  <c r="AB8" i="2"/>
  <c r="W9" i="2"/>
  <c r="AK19" i="2" s="1"/>
  <c r="AA8" i="2"/>
  <c r="AC8" i="2" s="1"/>
  <c r="AB9" i="2"/>
  <c r="AA26" i="3"/>
  <c r="X9" i="2"/>
  <c r="AL19" i="2" s="1"/>
  <c r="Z9" i="2"/>
  <c r="AL20" i="2" s="1"/>
  <c r="AM20" i="2" s="1"/>
  <c r="V9" i="2"/>
  <c r="AL18" i="2" s="1"/>
  <c r="AM18" i="2" s="1"/>
  <c r="AN9" i="3"/>
  <c r="AS6" i="3" s="1"/>
  <c r="AN15" i="3"/>
  <c r="AS8" i="3" s="1"/>
  <c r="S26" i="3"/>
  <c r="R26" i="3"/>
  <c r="S8" i="2"/>
  <c r="S9" i="2" s="1"/>
  <c r="R8" i="2"/>
  <c r="R9" i="2" s="1"/>
  <c r="O9" i="2"/>
  <c r="AL16" i="2" s="1"/>
  <c r="L9" i="2"/>
  <c r="AK15" i="2" s="1"/>
  <c r="T9" i="3"/>
  <c r="T26" i="3" s="1"/>
  <c r="AM9" i="3"/>
  <c r="Q9" i="2"/>
  <c r="AL17" i="2" s="1"/>
  <c r="AO14" i="3"/>
  <c r="I26" i="3"/>
  <c r="J8" i="2"/>
  <c r="J9" i="2" s="1"/>
  <c r="K12" i="3"/>
  <c r="K26" i="3" s="1"/>
  <c r="AN12" i="3"/>
  <c r="J26" i="3"/>
  <c r="AR7" i="3"/>
  <c r="C9" i="2"/>
  <c r="AK12" i="2" s="1"/>
  <c r="AN14" i="2" s="1"/>
  <c r="I8" i="2"/>
  <c r="H9" i="2"/>
  <c r="AL14" i="2" s="1"/>
  <c r="D9" i="2"/>
  <c r="AL12" i="2" s="1"/>
  <c r="AO12" i="2" s="1"/>
  <c r="F9" i="2"/>
  <c r="AL13" i="2" s="1"/>
  <c r="AK16" i="2"/>
  <c r="AN15" i="2"/>
  <c r="AK7" i="2"/>
  <c r="AA9" i="2"/>
  <c r="AC7" i="2"/>
  <c r="AC9" i="2" s="1"/>
  <c r="AJ8" i="2"/>
  <c r="M9" i="2"/>
  <c r="AL15" i="2" s="1"/>
  <c r="AM15" i="2" s="1"/>
  <c r="T8" i="2"/>
  <c r="AN7" i="2" l="1"/>
  <c r="AM21" i="2"/>
  <c r="AO12" i="4"/>
  <c r="AS7" i="4"/>
  <c r="AK23" i="2"/>
  <c r="AN23" i="2" s="1"/>
  <c r="AN24" i="2" s="1"/>
  <c r="AT8" i="3"/>
  <c r="AO17" i="4"/>
  <c r="AN21" i="2"/>
  <c r="K23" i="4"/>
  <c r="AR6" i="4"/>
  <c r="AS8" i="4"/>
  <c r="AS10" i="4" s="1"/>
  <c r="AM7" i="2"/>
  <c r="AO7" i="2" s="1"/>
  <c r="AM26" i="3"/>
  <c r="AM17" i="2"/>
  <c r="AM23" i="4"/>
  <c r="AO23" i="4" s="1"/>
  <c r="AR8" i="4"/>
  <c r="AT8" i="4" s="1"/>
  <c r="AR9" i="3"/>
  <c r="AT9" i="3" s="1"/>
  <c r="AT7" i="4"/>
  <c r="AO15" i="3"/>
  <c r="AM19" i="2"/>
  <c r="AM16" i="2"/>
  <c r="AN16" i="2"/>
  <c r="AO23" i="2"/>
  <c r="AO24" i="2" s="1"/>
  <c r="AR6" i="3"/>
  <c r="AT6" i="3" s="1"/>
  <c r="AO9" i="3"/>
  <c r="AO20" i="2"/>
  <c r="AO17" i="2"/>
  <c r="AM14" i="2"/>
  <c r="AO15" i="2"/>
  <c r="AO19" i="2"/>
  <c r="AO21" i="2"/>
  <c r="AM13" i="2"/>
  <c r="AL24" i="2"/>
  <c r="AN8" i="2"/>
  <c r="AN9" i="2" s="1"/>
  <c r="AN26" i="3"/>
  <c r="AS7" i="3"/>
  <c r="AS11" i="3" s="1"/>
  <c r="AO12" i="3"/>
  <c r="AN12" i="2"/>
  <c r="AR11" i="3"/>
  <c r="AN20" i="2"/>
  <c r="AM12" i="2"/>
  <c r="AN19" i="2"/>
  <c r="AN17" i="2"/>
  <c r="AN22" i="2"/>
  <c r="AN18" i="2"/>
  <c r="AN13" i="2"/>
  <c r="AO13" i="2"/>
  <c r="AO14" i="2"/>
  <c r="I9" i="2"/>
  <c r="K8" i="2"/>
  <c r="K9" i="2" s="1"/>
  <c r="AO16" i="2"/>
  <c r="AO18" i="2"/>
  <c r="AO22" i="2"/>
  <c r="AL8" i="2"/>
  <c r="AJ9" i="2"/>
  <c r="AL7" i="2"/>
  <c r="AK9" i="2"/>
  <c r="AM8" i="2"/>
  <c r="AK24" i="2"/>
  <c r="T9" i="2"/>
  <c r="AM23" i="2" l="1"/>
  <c r="AT6" i="4"/>
  <c r="AR10" i="4"/>
  <c r="AT10" i="4" s="1"/>
  <c r="AM24" i="2"/>
  <c r="AO26" i="3"/>
  <c r="AT11" i="3"/>
  <c r="AT7" i="3"/>
  <c r="AO8" i="2"/>
  <c r="AO9" i="2" s="1"/>
  <c r="AM9" i="2"/>
  <c r="AL9" i="2"/>
</calcChain>
</file>

<file path=xl/sharedStrings.xml><?xml version="1.0" encoding="utf-8"?>
<sst xmlns="http://schemas.openxmlformats.org/spreadsheetml/2006/main" count="246" uniqueCount="62">
  <si>
    <t>TOTAL</t>
  </si>
  <si>
    <t>Q1</t>
  </si>
  <si>
    <t>Q2</t>
  </si>
  <si>
    <t>Q3</t>
  </si>
  <si>
    <t>Q4</t>
  </si>
  <si>
    <t>Budget</t>
  </si>
  <si>
    <t>Actual</t>
  </si>
  <si>
    <t>Paid Advertising</t>
  </si>
  <si>
    <t>Product Marketing</t>
  </si>
  <si>
    <t>Jan-YY</t>
  </si>
  <si>
    <t>Feb-YY</t>
  </si>
  <si>
    <t>Mar-YY</t>
  </si>
  <si>
    <t>Apr-YY</t>
  </si>
  <si>
    <t>May-YY</t>
  </si>
  <si>
    <t>June-YY</t>
  </si>
  <si>
    <t>July-YY</t>
  </si>
  <si>
    <t>Aug-YY</t>
  </si>
  <si>
    <t>Sept-YY</t>
  </si>
  <si>
    <t>Oct-YY</t>
  </si>
  <si>
    <t>Nov-YY</t>
  </si>
  <si>
    <t>Dec-YY</t>
  </si>
  <si>
    <t>MARKETING BUDGET</t>
  </si>
  <si>
    <t>PAID ADVERTISING BUDGET</t>
  </si>
  <si>
    <t>SEARCH</t>
  </si>
  <si>
    <t>DISPLAY &amp; RETARGETING</t>
  </si>
  <si>
    <t>AFFILIATE</t>
  </si>
  <si>
    <t>SOCIAL</t>
  </si>
  <si>
    <t>Facebook Ads</t>
  </si>
  <si>
    <t>Twitter Ads</t>
  </si>
  <si>
    <t>LinkedIn Ads</t>
  </si>
  <si>
    <t>Pinterest Promoted Pins</t>
  </si>
  <si>
    <t>Instagram Ads</t>
  </si>
  <si>
    <t>LEAD GENERATION</t>
  </si>
  <si>
    <t>Dedicated email send - fixed cost</t>
  </si>
  <si>
    <t>Dedicated email send - CPL (cost per lead)</t>
  </si>
  <si>
    <t xml:space="preserve">Content discovery platform </t>
  </si>
  <si>
    <t>PRODUCT MARKETING BUDGET</t>
  </si>
  <si>
    <t>PRODUCT / MARKET FIT</t>
  </si>
  <si>
    <t>Paid research</t>
  </si>
  <si>
    <t>Competitive analysis</t>
  </si>
  <si>
    <t>Focus groups</t>
  </si>
  <si>
    <t>PRODUCT TESTING</t>
  </si>
  <si>
    <t>User testing sessions</t>
  </si>
  <si>
    <t>Testing software</t>
  </si>
  <si>
    <t>PRODUCT RELEASES</t>
  </si>
  <si>
    <t>Launch event</t>
  </si>
  <si>
    <t>Paid advertising</t>
  </si>
  <si>
    <t>PR</t>
  </si>
  <si>
    <t>CONTENT</t>
  </si>
  <si>
    <t>White papers</t>
  </si>
  <si>
    <t>Case studies</t>
  </si>
  <si>
    <t>Product demo videos</t>
  </si>
  <si>
    <t>PRODUCT/MARKET FIT</t>
  </si>
  <si>
    <t>Delta</t>
  </si>
  <si>
    <t>Annual</t>
  </si>
  <si>
    <t>Annual Summary</t>
  </si>
  <si>
    <t>Spend</t>
  </si>
  <si>
    <t xml:space="preserve"> </t>
  </si>
  <si>
    <t>Product mgmt/release software</t>
  </si>
  <si>
    <t>Paid Media Ads</t>
  </si>
  <si>
    <t>Programmatic Ads</t>
  </si>
  <si>
    <t>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</si>
</sst>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_(&quot;$&quot;* #,##0_);_(&quot;$&quot;* \(#,##0\);_(&quot;$&quot;* &quot;-&quot;??_);_(@_)"/>
  </numFmts>
  <fonts count="19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A3D52"/>
      <name val="Proxima Nova Rg"/>
      <family val="3"/>
    </font>
    <font>
      <b/>
      <sz val="11"/>
      <color rgb="FF2A3D52"/>
      <name val="Proxima Nova Rg"/>
      <family val="3"/>
    </font>
    <font>
      <b/>
      <sz val="24"/>
      <color rgb="FF2A3D52"/>
      <name val="Proxima Nova Rg"/>
      <family val="3"/>
    </font>
    <font>
      <sz val="20"/>
      <color rgb="FF2A3D52"/>
      <name val="Proxima Nova Rg"/>
      <family val="3"/>
    </font>
    <font>
      <sz val="14"/>
      <color rgb="FF2A3D52"/>
      <name val="Proxima Nova Rg"/>
      <family val="3"/>
    </font>
    <font>
      <b/>
      <sz val="14"/>
      <color rgb="FF2A3D52"/>
      <name val="Proxima Nova Rg"/>
      <family val="3"/>
    </font>
    <font>
      <sz val="12"/>
      <color rgb="FF2A3D52"/>
      <name val="Proxima Nova Rg"/>
      <family val="3"/>
    </font>
    <font>
      <b/>
      <sz val="12"/>
      <color rgb="FF2A3D52"/>
      <name val="Proxima Nova Rg"/>
      <family val="3"/>
    </font>
    <font>
      <sz val="12"/>
      <color theme="4"/>
      <name val="Proxima Nova Rg"/>
      <family val="3"/>
    </font>
    <font>
      <b/>
      <sz val="10"/>
      <name val="Proxima Nova Rg"/>
      <family val="3"/>
    </font>
    <font>
      <b/>
      <sz val="14"/>
      <color theme="1"/>
      <name val="Proxima Nova Rg"/>
      <family val="3"/>
    </font>
    <font>
      <b/>
      <sz val="16"/>
      <color theme="1"/>
      <name val="Proxima Nova Rg"/>
      <family val="3"/>
    </font>
    <font>
      <b/>
      <sz val="24"/>
      <color theme="1"/>
      <name val="Proxima Nova Rg"/>
      <family val="3"/>
    </font>
    <font>
      <b/>
      <i/>
      <sz val="14"/>
      <color rgb="FF2A3D52"/>
      <name val="Proxima Nova Rg"/>
      <family val="3"/>
    </font>
    <font>
      <b/>
      <i/>
      <sz val="14"/>
      <color theme="1"/>
      <name val="Proxima Nova Rg"/>
      <family val="3"/>
    </font>
    <font>
      <sz val="12"/>
      <color theme="1"/>
      <name val="Proxima Nova Rg"/>
      <family val="3"/>
    </font>
    <font>
      <sz val="12"/>
      <color rgb="FF00B0F0"/>
      <name val="Proxima Nova Rg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E90C"/>
        <bgColor rgb="FFFFD966"/>
      </patternFill>
    </fill>
    <fill>
      <patternFill patternType="solid">
        <fgColor rgb="FFFCE90C"/>
        <bgColor indexed="64"/>
      </patternFill>
    </fill>
    <fill>
      <patternFill patternType="solid">
        <fgColor theme="0"/>
        <bgColor rgb="FFFFD966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auto="1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indexed="64"/>
      </bottom>
      <diagonal/>
    </border>
  </borders>
  <cellStyleXfs count="2">
    <xf numFmtId="0" fontId="0" fillId="0" borderId="0"/>
    <xf numFmtId="0" fontId="11" fillId="3" borderId="26">
      <alignment horizontal="center" vertical="center"/>
    </xf>
  </cellStyleXfs>
  <cellXfs count="169">
    <xf numFmtId="0" fontId="0" fillId="0" borderId="0" xfId="0"/>
    <xf numFmtId="0" fontId="0" fillId="2" borderId="0" xfId="0" applyFill="1"/>
    <xf numFmtId="0" fontId="1" fillId="0" borderId="0" xfId="0" applyFont="1"/>
    <xf numFmtId="0" fontId="2" fillId="2" borderId="0" xfId="0" applyFont="1" applyFill="1"/>
    <xf numFmtId="0" fontId="3" fillId="0" borderId="0" xfId="0" applyFont="1"/>
    <xf numFmtId="0" fontId="2" fillId="0" borderId="0" xfId="0" applyFo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2" fillId="2" borderId="0" xfId="0" applyFont="1" applyFill="1" applyBorder="1"/>
    <xf numFmtId="0" fontId="5" fillId="2" borderId="0" xfId="0" applyFont="1" applyFill="1"/>
    <xf numFmtId="0" fontId="5" fillId="0" borderId="0" xfId="0" applyFont="1" applyFill="1"/>
    <xf numFmtId="0" fontId="6" fillId="2" borderId="0" xfId="0" applyFont="1" applyFill="1"/>
    <xf numFmtId="0" fontId="6" fillId="0" borderId="0" xfId="0" applyFont="1"/>
    <xf numFmtId="0" fontId="2" fillId="0" borderId="0" xfId="0" applyFont="1" applyFill="1"/>
    <xf numFmtId="0" fontId="3" fillId="2" borderId="0" xfId="0" applyFont="1" applyFill="1" applyBorder="1"/>
    <xf numFmtId="0" fontId="6" fillId="2" borderId="0" xfId="0" applyFont="1" applyFill="1" applyBorder="1"/>
    <xf numFmtId="0" fontId="3" fillId="2" borderId="0" xfId="0" applyFont="1" applyFill="1"/>
    <xf numFmtId="0" fontId="8" fillId="2" borderId="12" xfId="0" applyFont="1" applyFill="1" applyBorder="1"/>
    <xf numFmtId="0" fontId="11" fillId="5" borderId="0" xfId="1" applyFont="1" applyFill="1" applyBorder="1">
      <alignment horizontal="center" vertical="center"/>
    </xf>
    <xf numFmtId="17" fontId="7" fillId="4" borderId="8" xfId="0" applyNumberFormat="1" applyFont="1" applyFill="1" applyBorder="1" applyAlignment="1">
      <alignment horizontal="center" vertical="center"/>
    </xf>
    <xf numFmtId="17" fontId="7" fillId="4" borderId="9" xfId="0" applyNumberFormat="1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17" fontId="9" fillId="2" borderId="10" xfId="0" applyNumberFormat="1" applyFont="1" applyFill="1" applyBorder="1" applyAlignment="1">
      <alignment horizontal="center" vertical="center"/>
    </xf>
    <xf numFmtId="17" fontId="9" fillId="2" borderId="11" xfId="0" applyNumberFormat="1" applyFont="1" applyFill="1" applyBorder="1" applyAlignment="1">
      <alignment horizontal="center" vertical="center"/>
    </xf>
    <xf numFmtId="17" fontId="9" fillId="2" borderId="12" xfId="0" applyNumberFormat="1" applyFont="1" applyFill="1" applyBorder="1" applyAlignment="1">
      <alignment horizontal="center" vertical="center"/>
    </xf>
    <xf numFmtId="17" fontId="9" fillId="2" borderId="1" xfId="0" applyNumberFormat="1" applyFont="1" applyFill="1" applyBorder="1" applyAlignment="1">
      <alignment horizontal="center" vertical="center"/>
    </xf>
    <xf numFmtId="17" fontId="9" fillId="2" borderId="13" xfId="0" applyNumberFormat="1" applyFont="1" applyFill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vertical="center"/>
    </xf>
    <xf numFmtId="165" fontId="8" fillId="2" borderId="0" xfId="0" applyNumberFormat="1" applyFont="1" applyFill="1" applyBorder="1" applyAlignment="1">
      <alignment vertical="center"/>
    </xf>
    <xf numFmtId="165" fontId="8" fillId="2" borderId="2" xfId="0" applyNumberFormat="1" applyFont="1" applyFill="1" applyBorder="1" applyAlignment="1">
      <alignment vertical="center"/>
    </xf>
    <xf numFmtId="165" fontId="9" fillId="2" borderId="15" xfId="0" applyNumberFormat="1" applyFont="1" applyFill="1" applyBorder="1" applyAlignment="1">
      <alignment vertical="center"/>
    </xf>
    <xf numFmtId="165" fontId="9" fillId="2" borderId="16" xfId="0" applyNumberFormat="1" applyFont="1" applyFill="1" applyBorder="1" applyAlignment="1">
      <alignment vertical="center"/>
    </xf>
    <xf numFmtId="165" fontId="9" fillId="2" borderId="17" xfId="0" applyNumberFormat="1" applyFont="1" applyFill="1" applyBorder="1" applyAlignment="1">
      <alignment vertical="center"/>
    </xf>
    <xf numFmtId="49" fontId="9" fillId="2" borderId="6" xfId="0" applyNumberFormat="1" applyFont="1" applyFill="1" applyBorder="1" applyAlignment="1">
      <alignment vertical="center"/>
    </xf>
    <xf numFmtId="49" fontId="9" fillId="6" borderId="6" xfId="0" applyNumberFormat="1" applyFont="1" applyFill="1" applyBorder="1" applyAlignment="1">
      <alignment vertical="center"/>
    </xf>
    <xf numFmtId="165" fontId="8" fillId="6" borderId="0" xfId="0" applyNumberFormat="1" applyFont="1" applyFill="1" applyBorder="1" applyAlignment="1">
      <alignment vertical="center"/>
    </xf>
    <xf numFmtId="165" fontId="8" fillId="6" borderId="2" xfId="0" applyNumberFormat="1" applyFont="1" applyFill="1" applyBorder="1" applyAlignment="1">
      <alignment vertical="center"/>
    </xf>
    <xf numFmtId="165" fontId="8" fillId="6" borderId="5" xfId="0" applyNumberFormat="1" applyFont="1" applyFill="1" applyBorder="1" applyAlignment="1">
      <alignment vertical="center"/>
    </xf>
    <xf numFmtId="165" fontId="9" fillId="2" borderId="18" xfId="0" applyNumberFormat="1" applyFont="1" applyFill="1" applyBorder="1" applyAlignment="1">
      <alignment vertical="center"/>
    </xf>
    <xf numFmtId="0" fontId="13" fillId="4" borderId="25" xfId="0" applyFont="1" applyFill="1" applyBorder="1" applyAlignment="1">
      <alignment horizontal="center" vertical="center"/>
    </xf>
    <xf numFmtId="0" fontId="5" fillId="0" borderId="0" xfId="0" applyFont="1"/>
    <xf numFmtId="0" fontId="7" fillId="2" borderId="0" xfId="0" applyFont="1" applyFill="1"/>
    <xf numFmtId="0" fontId="7" fillId="0" borderId="0" xfId="0" applyFont="1"/>
    <xf numFmtId="0" fontId="7" fillId="2" borderId="14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0" fontId="7" fillId="4" borderId="29" xfId="0" applyFont="1" applyFill="1" applyBorder="1" applyAlignment="1">
      <alignment vertical="center"/>
    </xf>
    <xf numFmtId="17" fontId="9" fillId="2" borderId="13" xfId="0" applyNumberFormat="1" applyFont="1" applyFill="1" applyBorder="1" applyAlignment="1">
      <alignment horizontal="center" vertical="center"/>
    </xf>
    <xf numFmtId="165" fontId="9" fillId="2" borderId="19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horizontal="right" vertical="center" indent="1"/>
    </xf>
    <xf numFmtId="0" fontId="8" fillId="2" borderId="21" xfId="0" applyFont="1" applyFill="1" applyBorder="1" applyAlignment="1">
      <alignment horizontal="right" vertical="center" indent="1"/>
    </xf>
    <xf numFmtId="0" fontId="7" fillId="2" borderId="22" xfId="0" applyFont="1" applyFill="1" applyBorder="1" applyAlignment="1">
      <alignment horizontal="right" vertical="center" indent="1"/>
    </xf>
    <xf numFmtId="0" fontId="7" fillId="4" borderId="7" xfId="0" applyFont="1" applyFill="1" applyBorder="1" applyAlignment="1">
      <alignment horizontal="right"/>
    </xf>
    <xf numFmtId="164" fontId="2" fillId="2" borderId="0" xfId="0" applyNumberFormat="1" applyFont="1" applyFill="1"/>
    <xf numFmtId="164" fontId="3" fillId="2" borderId="0" xfId="0" applyNumberFormat="1" applyFont="1" applyFill="1"/>
    <xf numFmtId="164" fontId="4" fillId="2" borderId="0" xfId="0" applyNumberFormat="1" applyFont="1" applyFill="1"/>
    <xf numFmtId="164" fontId="5" fillId="0" borderId="0" xfId="0" applyNumberFormat="1" applyFont="1"/>
    <xf numFmtId="164" fontId="5" fillId="2" borderId="0" xfId="0" applyNumberFormat="1" applyFont="1" applyFill="1"/>
    <xf numFmtId="164" fontId="7" fillId="2" borderId="0" xfId="0" applyNumberFormat="1" applyFont="1" applyFill="1"/>
    <xf numFmtId="164" fontId="6" fillId="2" borderId="0" xfId="0" applyNumberFormat="1" applyFont="1" applyFill="1"/>
    <xf numFmtId="164" fontId="3" fillId="0" borderId="0" xfId="0" applyNumberFormat="1" applyFont="1"/>
    <xf numFmtId="164" fontId="2" fillId="0" borderId="0" xfId="0" applyNumberFormat="1" applyFont="1"/>
    <xf numFmtId="164" fontId="9" fillId="2" borderId="12" xfId="0" applyNumberFormat="1" applyFont="1" applyFill="1" applyBorder="1" applyAlignment="1">
      <alignment vertical="center"/>
    </xf>
    <xf numFmtId="164" fontId="9" fillId="2" borderId="10" xfId="0" applyNumberFormat="1" applyFont="1" applyFill="1" applyBorder="1" applyAlignment="1">
      <alignment horizontal="center" vertical="center"/>
    </xf>
    <xf numFmtId="164" fontId="9" fillId="2" borderId="11" xfId="0" applyNumberFormat="1" applyFont="1" applyFill="1" applyBorder="1" applyAlignment="1">
      <alignment horizontal="center" vertical="center"/>
    </xf>
    <xf numFmtId="164" fontId="9" fillId="2" borderId="12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9" fillId="2" borderId="13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vertical="center"/>
    </xf>
    <xf numFmtId="164" fontId="10" fillId="2" borderId="4" xfId="0" applyNumberFormat="1" applyFont="1" applyFill="1" applyBorder="1" applyAlignment="1">
      <alignment vertical="center"/>
    </xf>
    <xf numFmtId="164" fontId="8" fillId="2" borderId="5" xfId="0" applyNumberFormat="1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vertical="center"/>
    </xf>
    <xf numFmtId="164" fontId="8" fillId="2" borderId="2" xfId="0" applyNumberFormat="1" applyFont="1" applyFill="1" applyBorder="1" applyAlignment="1">
      <alignment vertical="center"/>
    </xf>
    <xf numFmtId="164" fontId="10" fillId="2" borderId="0" xfId="0" applyNumberFormat="1" applyFont="1" applyFill="1" applyBorder="1" applyAlignment="1">
      <alignment vertical="center"/>
    </xf>
    <xf numFmtId="164" fontId="8" fillId="2" borderId="12" xfId="0" applyNumberFormat="1" applyFont="1" applyFill="1" applyBorder="1" applyAlignment="1">
      <alignment vertical="center"/>
    </xf>
    <xf numFmtId="164" fontId="8" fillId="2" borderId="13" xfId="0" applyNumberFormat="1" applyFont="1" applyFill="1" applyBorder="1" applyAlignment="1">
      <alignment vertical="center"/>
    </xf>
    <xf numFmtId="164" fontId="10" fillId="2" borderId="13" xfId="0" applyNumberFormat="1" applyFont="1" applyFill="1" applyBorder="1" applyAlignment="1">
      <alignment vertical="center"/>
    </xf>
    <xf numFmtId="164" fontId="9" fillId="2" borderId="15" xfId="0" applyNumberFormat="1" applyFont="1" applyFill="1" applyBorder="1" applyAlignment="1">
      <alignment vertical="center"/>
    </xf>
    <xf numFmtId="164" fontId="9" fillId="2" borderId="19" xfId="0" applyNumberFormat="1" applyFont="1" applyFill="1" applyBorder="1" applyAlignment="1">
      <alignment vertical="center"/>
    </xf>
    <xf numFmtId="164" fontId="9" fillId="2" borderId="23" xfId="0" applyNumberFormat="1" applyFont="1" applyFill="1" applyBorder="1" applyAlignment="1">
      <alignment vertical="center"/>
    </xf>
    <xf numFmtId="164" fontId="9" fillId="2" borderId="24" xfId="0" applyNumberFormat="1" applyFont="1" applyFill="1" applyBorder="1" applyAlignment="1">
      <alignment vertical="center"/>
    </xf>
    <xf numFmtId="164" fontId="9" fillId="2" borderId="17" xfId="0" applyNumberFormat="1" applyFont="1" applyFill="1" applyBorder="1" applyAlignment="1">
      <alignment vertical="center"/>
    </xf>
    <xf numFmtId="164" fontId="8" fillId="2" borderId="0" xfId="0" applyNumberFormat="1" applyFont="1" applyFill="1" applyAlignment="1">
      <alignment vertical="center"/>
    </xf>
    <xf numFmtId="164" fontId="8" fillId="2" borderId="5" xfId="0" applyNumberFormat="1" applyFont="1" applyFill="1" applyBorder="1" applyAlignment="1">
      <alignment horizontal="right" vertical="center" indent="1"/>
    </xf>
    <xf numFmtId="164" fontId="7" fillId="2" borderId="14" xfId="0" applyNumberFormat="1" applyFont="1" applyFill="1" applyBorder="1" applyAlignment="1">
      <alignment horizontal="right" vertical="center" indent="1"/>
    </xf>
    <xf numFmtId="164" fontId="12" fillId="4" borderId="30" xfId="0" applyNumberFormat="1" applyFont="1" applyFill="1" applyBorder="1" applyAlignment="1">
      <alignment vertical="center"/>
    </xf>
    <xf numFmtId="164" fontId="12" fillId="4" borderId="35" xfId="0" applyNumberFormat="1" applyFont="1" applyFill="1" applyBorder="1" applyAlignment="1">
      <alignment horizontal="right" vertical="center"/>
    </xf>
    <xf numFmtId="164" fontId="12" fillId="4" borderId="34" xfId="0" applyNumberFormat="1" applyFont="1" applyFill="1" applyBorder="1" applyAlignment="1">
      <alignment horizontal="center" vertical="center"/>
    </xf>
    <xf numFmtId="164" fontId="12" fillId="4" borderId="33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Alignment="1"/>
    <xf numFmtId="0" fontId="4" fillId="2" borderId="0" xfId="0" applyFont="1" applyFill="1" applyAlignment="1"/>
    <xf numFmtId="0" fontId="2" fillId="2" borderId="0" xfId="0" applyFont="1" applyFill="1" applyAlignment="1"/>
    <xf numFmtId="164" fontId="2" fillId="2" borderId="0" xfId="0" applyNumberFormat="1" applyFont="1" applyFill="1" applyAlignment="1"/>
    <xf numFmtId="0" fontId="14" fillId="2" borderId="0" xfId="0" applyFont="1" applyFill="1" applyAlignment="1"/>
    <xf numFmtId="165" fontId="8" fillId="2" borderId="0" xfId="0" applyNumberFormat="1" applyFont="1" applyFill="1" applyAlignment="1">
      <alignment vertical="center"/>
    </xf>
    <xf numFmtId="0" fontId="7" fillId="2" borderId="14" xfId="0" applyFont="1" applyFill="1" applyBorder="1" applyAlignment="1">
      <alignment horizontal="left" vertical="center" indent="1"/>
    </xf>
    <xf numFmtId="0" fontId="7" fillId="2" borderId="14" xfId="0" applyFont="1" applyFill="1" applyBorder="1" applyAlignment="1">
      <alignment horizontal="right" vertical="center" indent="1"/>
    </xf>
    <xf numFmtId="0" fontId="9" fillId="2" borderId="6" xfId="0" applyFont="1" applyFill="1" applyBorder="1" applyAlignment="1">
      <alignment horizontal="right" vertical="center" indent="1"/>
    </xf>
    <xf numFmtId="0" fontId="9" fillId="6" borderId="6" xfId="0" applyFont="1" applyFill="1" applyBorder="1" applyAlignment="1">
      <alignment horizontal="right" vertical="center" indent="1"/>
    </xf>
    <xf numFmtId="0" fontId="9" fillId="6" borderId="21" xfId="0" applyFont="1" applyFill="1" applyBorder="1" applyAlignment="1">
      <alignment horizontal="right" vertical="center" indent="1"/>
    </xf>
    <xf numFmtId="164" fontId="8" fillId="6" borderId="5" xfId="0" applyNumberFormat="1" applyFont="1" applyFill="1" applyBorder="1" applyAlignment="1">
      <alignment vertical="center"/>
    </xf>
    <xf numFmtId="164" fontId="8" fillId="6" borderId="4" xfId="0" applyNumberFormat="1" applyFont="1" applyFill="1" applyBorder="1" applyAlignment="1">
      <alignment vertical="center"/>
    </xf>
    <xf numFmtId="164" fontId="8" fillId="6" borderId="3" xfId="0" applyNumberFormat="1" applyFont="1" applyFill="1" applyBorder="1" applyAlignment="1">
      <alignment vertical="center"/>
    </xf>
    <xf numFmtId="164" fontId="8" fillId="6" borderId="2" xfId="0" applyNumberFormat="1" applyFont="1" applyFill="1" applyBorder="1" applyAlignment="1">
      <alignment vertical="center"/>
    </xf>
    <xf numFmtId="164" fontId="9" fillId="6" borderId="5" xfId="0" applyNumberFormat="1" applyFont="1" applyFill="1" applyBorder="1" applyAlignment="1">
      <alignment vertical="center"/>
    </xf>
    <xf numFmtId="164" fontId="9" fillId="6" borderId="0" xfId="0" applyNumberFormat="1" applyFont="1" applyFill="1" applyBorder="1" applyAlignment="1">
      <alignment vertical="center"/>
    </xf>
    <xf numFmtId="164" fontId="9" fillId="6" borderId="2" xfId="0" applyNumberFormat="1" applyFont="1" applyFill="1" applyBorder="1" applyAlignment="1">
      <alignment vertical="center"/>
    </xf>
    <xf numFmtId="164" fontId="8" fillId="6" borderId="0" xfId="0" applyNumberFormat="1" applyFont="1" applyFill="1" applyBorder="1" applyAlignment="1">
      <alignment vertical="center"/>
    </xf>
    <xf numFmtId="40" fontId="8" fillId="6" borderId="2" xfId="0" applyNumberFormat="1" applyFont="1" applyFill="1" applyBorder="1" applyAlignment="1">
      <alignment vertical="center"/>
    </xf>
    <xf numFmtId="4" fontId="8" fillId="6" borderId="0" xfId="0" applyNumberFormat="1" applyFont="1" applyFill="1" applyBorder="1" applyAlignment="1">
      <alignment vertical="center"/>
    </xf>
    <xf numFmtId="4" fontId="8" fillId="6" borderId="5" xfId="0" applyNumberFormat="1" applyFont="1" applyFill="1" applyBorder="1" applyAlignment="1">
      <alignment vertical="center"/>
    </xf>
    <xf numFmtId="0" fontId="8" fillId="6" borderId="0" xfId="0" applyFont="1" applyFill="1" applyBorder="1" applyAlignment="1">
      <alignment vertical="center"/>
    </xf>
    <xf numFmtId="0" fontId="8" fillId="6" borderId="2" xfId="0" applyFont="1" applyFill="1" applyBorder="1" applyAlignment="1">
      <alignment vertical="center"/>
    </xf>
    <xf numFmtId="164" fontId="9" fillId="2" borderId="6" xfId="0" applyNumberFormat="1" applyFont="1" applyFill="1" applyBorder="1" applyAlignment="1">
      <alignment horizontal="right" vertical="center"/>
    </xf>
    <xf numFmtId="164" fontId="9" fillId="2" borderId="14" xfId="0" applyNumberFormat="1" applyFont="1" applyFill="1" applyBorder="1" applyAlignment="1">
      <alignment horizontal="right" vertical="center"/>
    </xf>
    <xf numFmtId="164" fontId="9" fillId="6" borderId="5" xfId="0" applyNumberFormat="1" applyFont="1" applyFill="1" applyBorder="1" applyAlignment="1">
      <alignment horizontal="right" vertical="center" indent="1"/>
    </xf>
    <xf numFmtId="164" fontId="10" fillId="6" borderId="3" xfId="0" applyNumberFormat="1" applyFont="1" applyFill="1" applyBorder="1" applyAlignment="1">
      <alignment vertical="center"/>
    </xf>
    <xf numFmtId="164" fontId="10" fillId="6" borderId="4" xfId="0" applyNumberFormat="1" applyFont="1" applyFill="1" applyBorder="1" applyAlignment="1">
      <alignment vertical="center"/>
    </xf>
    <xf numFmtId="164" fontId="10" fillId="6" borderId="0" xfId="0" applyNumberFormat="1" applyFont="1" applyFill="1" applyBorder="1" applyAlignment="1">
      <alignment vertical="center"/>
    </xf>
    <xf numFmtId="164" fontId="9" fillId="6" borderId="6" xfId="0" applyNumberFormat="1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left" vertical="center" indent="1"/>
    </xf>
    <xf numFmtId="164" fontId="18" fillId="2" borderId="3" xfId="0" applyNumberFormat="1" applyFont="1" applyFill="1" applyBorder="1" applyAlignment="1">
      <alignment vertical="center"/>
    </xf>
    <xf numFmtId="164" fontId="18" fillId="2" borderId="4" xfId="0" applyNumberFormat="1" applyFont="1" applyFill="1" applyBorder="1" applyAlignment="1">
      <alignment vertical="center"/>
    </xf>
    <xf numFmtId="164" fontId="18" fillId="6" borderId="3" xfId="0" applyNumberFormat="1" applyFont="1" applyFill="1" applyBorder="1" applyAlignment="1">
      <alignment vertical="center"/>
    </xf>
    <xf numFmtId="164" fontId="18" fillId="6" borderId="4" xfId="0" applyNumberFormat="1" applyFont="1" applyFill="1" applyBorder="1" applyAlignment="1">
      <alignment vertical="center"/>
    </xf>
    <xf numFmtId="165" fontId="17" fillId="2" borderId="5" xfId="0" applyNumberFormat="1" applyFont="1" applyFill="1" applyBorder="1" applyAlignment="1">
      <alignment vertical="center"/>
    </xf>
    <xf numFmtId="165" fontId="17" fillId="2" borderId="4" xfId="0" applyNumberFormat="1" applyFont="1" applyFill="1" applyBorder="1" applyAlignment="1">
      <alignment vertical="center"/>
    </xf>
    <xf numFmtId="165" fontId="17" fillId="2" borderId="3" xfId="0" applyNumberFormat="1" applyFont="1" applyFill="1" applyBorder="1" applyAlignment="1">
      <alignment vertical="center"/>
    </xf>
    <xf numFmtId="165" fontId="17" fillId="2" borderId="2" xfId="0" applyNumberFormat="1" applyFont="1" applyFill="1" applyBorder="1" applyAlignment="1">
      <alignment vertical="center"/>
    </xf>
    <xf numFmtId="165" fontId="17" fillId="2" borderId="0" xfId="0" applyNumberFormat="1" applyFont="1" applyFill="1" applyBorder="1" applyAlignment="1">
      <alignment vertical="center"/>
    </xf>
    <xf numFmtId="164" fontId="18" fillId="6" borderId="5" xfId="0" applyNumberFormat="1" applyFont="1" applyFill="1" applyBorder="1" applyAlignment="1">
      <alignment vertical="center"/>
    </xf>
    <xf numFmtId="164" fontId="18" fillId="6" borderId="2" xfId="0" applyNumberFormat="1" applyFont="1" applyFill="1" applyBorder="1" applyAlignment="1">
      <alignment vertical="center"/>
    </xf>
    <xf numFmtId="165" fontId="18" fillId="2" borderId="5" xfId="0" applyNumberFormat="1" applyFont="1" applyFill="1" applyBorder="1" applyAlignment="1">
      <alignment vertical="center"/>
    </xf>
    <xf numFmtId="165" fontId="18" fillId="2" borderId="4" xfId="0" applyNumberFormat="1" applyFont="1" applyFill="1" applyBorder="1" applyAlignment="1">
      <alignment vertical="center"/>
    </xf>
    <xf numFmtId="165" fontId="18" fillId="2" borderId="3" xfId="0" applyNumberFormat="1" applyFont="1" applyFill="1" applyBorder="1" applyAlignment="1">
      <alignment vertical="center"/>
    </xf>
    <xf numFmtId="165" fontId="18" fillId="2" borderId="2" xfId="0" applyNumberFormat="1" applyFont="1" applyFill="1" applyBorder="1" applyAlignment="1">
      <alignment vertical="center"/>
    </xf>
    <xf numFmtId="165" fontId="18" fillId="6" borderId="5" xfId="0" applyNumberFormat="1" applyFont="1" applyFill="1" applyBorder="1" applyAlignment="1">
      <alignment vertical="center"/>
    </xf>
    <xf numFmtId="165" fontId="18" fillId="6" borderId="4" xfId="0" applyNumberFormat="1" applyFont="1" applyFill="1" applyBorder="1" applyAlignment="1">
      <alignment vertical="center"/>
    </xf>
    <xf numFmtId="165" fontId="18" fillId="6" borderId="3" xfId="0" applyNumberFormat="1" applyFont="1" applyFill="1" applyBorder="1" applyAlignment="1">
      <alignment vertical="center"/>
    </xf>
    <xf numFmtId="165" fontId="18" fillId="6" borderId="2" xfId="0" applyNumberFormat="1" applyFont="1" applyFill="1" applyBorder="1" applyAlignment="1">
      <alignment vertical="center"/>
    </xf>
    <xf numFmtId="165" fontId="18" fillId="2" borderId="0" xfId="0" applyNumberFormat="1" applyFont="1" applyFill="1" applyBorder="1" applyAlignment="1">
      <alignment vertical="center"/>
    </xf>
    <xf numFmtId="165" fontId="18" fillId="6" borderId="0" xfId="0" applyNumberFormat="1" applyFont="1" applyFill="1" applyBorder="1" applyAlignment="1">
      <alignment vertical="center"/>
    </xf>
    <xf numFmtId="165" fontId="18" fillId="2" borderId="12" xfId="0" applyNumberFormat="1" applyFont="1" applyFill="1" applyBorder="1" applyAlignment="1">
      <alignment vertical="center"/>
    </xf>
    <xf numFmtId="164" fontId="18" fillId="6" borderId="0" xfId="0" applyNumberFormat="1" applyFont="1" applyFill="1" applyBorder="1" applyAlignment="1">
      <alignment vertical="center"/>
    </xf>
    <xf numFmtId="4" fontId="18" fillId="6" borderId="3" xfId="0" applyNumberFormat="1" applyFont="1" applyFill="1" applyBorder="1" applyAlignment="1">
      <alignment vertical="center"/>
    </xf>
    <xf numFmtId="4" fontId="18" fillId="6" borderId="4" xfId="0" applyNumberFormat="1" applyFont="1" applyFill="1" applyBorder="1" applyAlignment="1">
      <alignment vertical="center"/>
    </xf>
    <xf numFmtId="4" fontId="18" fillId="6" borderId="0" xfId="0" applyNumberFormat="1" applyFont="1" applyFill="1" applyBorder="1" applyAlignment="1">
      <alignment vertical="center"/>
    </xf>
    <xf numFmtId="0" fontId="12" fillId="4" borderId="25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49" fontId="12" fillId="4" borderId="27" xfId="0" applyNumberFormat="1" applyFont="1" applyFill="1" applyBorder="1" applyAlignment="1">
      <alignment horizontal="center" vertical="center"/>
    </xf>
    <xf numFmtId="49" fontId="12" fillId="4" borderId="28" xfId="0" applyNumberFormat="1" applyFont="1" applyFill="1" applyBorder="1" applyAlignment="1">
      <alignment horizontal="center" vertical="center"/>
    </xf>
    <xf numFmtId="49" fontId="12" fillId="4" borderId="8" xfId="0" applyNumberFormat="1" applyFont="1" applyFill="1" applyBorder="1" applyAlignment="1">
      <alignment horizontal="center" vertical="center"/>
    </xf>
    <xf numFmtId="49" fontId="12" fillId="4" borderId="2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7" fillId="4" borderId="30" xfId="0" applyNumberFormat="1" applyFont="1" applyFill="1" applyBorder="1" applyAlignment="1">
      <alignment horizontal="center" vertical="center"/>
    </xf>
    <xf numFmtId="49" fontId="7" fillId="4" borderId="34" xfId="0" applyNumberFormat="1" applyFont="1" applyFill="1" applyBorder="1" applyAlignment="1">
      <alignment horizontal="center" vertical="center"/>
    </xf>
    <xf numFmtId="49" fontId="7" fillId="4" borderId="33" xfId="0" applyNumberFormat="1" applyFont="1" applyFill="1" applyBorder="1" applyAlignment="1">
      <alignment horizontal="center" vertical="center"/>
    </xf>
    <xf numFmtId="49" fontId="7" fillId="4" borderId="31" xfId="0" applyNumberFormat="1" applyFont="1" applyFill="1" applyBorder="1" applyAlignment="1">
      <alignment horizontal="center" vertical="center"/>
    </xf>
    <xf numFmtId="49" fontId="7" fillId="4" borderId="32" xfId="0" applyNumberFormat="1" applyFont="1" applyFill="1" applyBorder="1" applyAlignment="1">
      <alignment horizontal="center" vertical="center"/>
    </xf>
    <xf numFmtId="0" fontId="15" fillId="4" borderId="30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164" fontId="12" fillId="4" borderId="32" xfId="0" applyNumberFormat="1" applyFont="1" applyFill="1" applyBorder="1" applyAlignment="1">
      <alignment horizontal="center" vertical="center"/>
    </xf>
    <xf numFmtId="164" fontId="12" fillId="4" borderId="31" xfId="0" applyNumberFormat="1" applyFont="1" applyFill="1" applyBorder="1" applyAlignment="1">
      <alignment horizontal="center" vertical="center"/>
    </xf>
    <xf numFmtId="164" fontId="12" fillId="4" borderId="34" xfId="0" applyNumberFormat="1" applyFont="1" applyFill="1" applyBorder="1" applyAlignment="1">
      <alignment horizontal="center" vertical="center"/>
    </xf>
    <xf numFmtId="164" fontId="12" fillId="4" borderId="30" xfId="0" applyNumberFormat="1" applyFont="1" applyFill="1" applyBorder="1" applyAlignment="1">
      <alignment horizontal="center" vertical="center"/>
    </xf>
    <xf numFmtId="164" fontId="12" fillId="4" borderId="33" xfId="0" applyNumberFormat="1" applyFont="1" applyFill="1" applyBorder="1" applyAlignment="1">
      <alignment horizontal="center" vertical="center"/>
    </xf>
    <xf numFmtId="164" fontId="16" fillId="4" borderId="30" xfId="0" applyNumberFormat="1" applyFont="1" applyFill="1" applyBorder="1" applyAlignment="1">
      <alignment horizontal="center" vertical="center"/>
    </xf>
  </cellXfs>
  <cellStyles count="2">
    <cellStyle name="Normal" xfId="0" builtinId="0"/>
    <cellStyle name="yellow bottom border" xfId="1" xr:uid="{00000000-0005-0000-0000-000001000000}"/>
  </cellStyles>
  <dxfs count="0"/>
  <tableStyles count="0" defaultTableStyle="TableStyleMedium2" defaultPivotStyle="PivotStyleLight16"/>
  <colors>
    <mruColors>
      <color rgb="FFFCE90C"/>
      <color rgb="FFF7E603"/>
      <color rgb="FFFDF263"/>
      <color rgb="FFFEF798"/>
      <color rgb="FFEBDA03"/>
      <color rgb="FFDFCF03"/>
      <color rgb="FFAA9E02"/>
      <color rgb="FFE7D703"/>
      <color rgb="FF990033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>
                <a:solidFill>
                  <a:schemeClr val="tx1"/>
                </a:solidFill>
              </a:defRPr>
            </a:pPr>
            <a:r>
              <a:rPr lang="en-US" sz="1600">
                <a:solidFill>
                  <a:schemeClr val="tx1"/>
                </a:solidFill>
              </a:rPr>
              <a:t>Marketing Budget vs. Actual Spend</a:t>
            </a:r>
          </a:p>
        </c:rich>
      </c:tx>
      <c:layout>
        <c:manualLayout>
          <c:xMode val="edge"/>
          <c:yMode val="edge"/>
          <c:x val="0.32005307949353412"/>
          <c:y val="7.4648203477642269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'Master Marketing Budget'!$AK$11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FCE90C"/>
            </a:solidFill>
          </c:spPr>
          <c:invertIfNegative val="0"/>
          <c:cat>
            <c:strRef>
              <c:f>'Master Marketing Budget'!$AJ$12:$AJ$23</c:f>
              <c:strCache>
                <c:ptCount val="12"/>
                <c:pt idx="0">
                  <c:v>Jan-YY</c:v>
                </c:pt>
                <c:pt idx="1">
                  <c:v>Feb-YY</c:v>
                </c:pt>
                <c:pt idx="2">
                  <c:v>Mar-YY</c:v>
                </c:pt>
                <c:pt idx="3">
                  <c:v>Apr-YY</c:v>
                </c:pt>
                <c:pt idx="4">
                  <c:v>May-YY</c:v>
                </c:pt>
                <c:pt idx="5">
                  <c:v>June-YY</c:v>
                </c:pt>
                <c:pt idx="6">
                  <c:v>July-YY</c:v>
                </c:pt>
                <c:pt idx="7">
                  <c:v>Aug-YY</c:v>
                </c:pt>
                <c:pt idx="8">
                  <c:v>Sept-YY</c:v>
                </c:pt>
                <c:pt idx="9">
                  <c:v>Oct-YY</c:v>
                </c:pt>
                <c:pt idx="10">
                  <c:v>Nov-YY</c:v>
                </c:pt>
                <c:pt idx="11">
                  <c:v>Dec-YY</c:v>
                </c:pt>
              </c:strCache>
            </c:strRef>
          </c:cat>
          <c:val>
            <c:numRef>
              <c:f>'Master Marketing Budget'!$AK$12:$AK$23</c:f>
              <c:numCache>
                <c:formatCode>_("$"* #,##0_);_("$"* \(#,##0\);_("$"* "-"??_);_(@_)</c:formatCode>
                <c:ptCount val="12"/>
                <c:pt idx="0">
                  <c:v>2300</c:v>
                </c:pt>
                <c:pt idx="1">
                  <c:v>2300</c:v>
                </c:pt>
                <c:pt idx="2">
                  <c:v>2300</c:v>
                </c:pt>
                <c:pt idx="3">
                  <c:v>1100</c:v>
                </c:pt>
                <c:pt idx="4">
                  <c:v>2200</c:v>
                </c:pt>
                <c:pt idx="5">
                  <c:v>1100</c:v>
                </c:pt>
                <c:pt idx="6">
                  <c:v>1100</c:v>
                </c:pt>
                <c:pt idx="7">
                  <c:v>1100</c:v>
                </c:pt>
                <c:pt idx="8">
                  <c:v>1100</c:v>
                </c:pt>
                <c:pt idx="9">
                  <c:v>1100</c:v>
                </c:pt>
                <c:pt idx="10">
                  <c:v>1100</c:v>
                </c:pt>
                <c:pt idx="11">
                  <c:v>1090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80-8049-BCE9-A13B121EC02F}"/>
            </c:ext>
          </c:extLst>
        </c:ser>
        <c:ser>
          <c:idx val="1"/>
          <c:order val="1"/>
          <c:tx>
            <c:strRef>
              <c:f>'Master Marketing Budget'!$AL$11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strRef>
              <c:f>'Master Marketing Budget'!$AJ$12:$AJ$23</c:f>
              <c:strCache>
                <c:ptCount val="12"/>
                <c:pt idx="0">
                  <c:v>Jan-YY</c:v>
                </c:pt>
                <c:pt idx="1">
                  <c:v>Feb-YY</c:v>
                </c:pt>
                <c:pt idx="2">
                  <c:v>Mar-YY</c:v>
                </c:pt>
                <c:pt idx="3">
                  <c:v>Apr-YY</c:v>
                </c:pt>
                <c:pt idx="4">
                  <c:v>May-YY</c:v>
                </c:pt>
                <c:pt idx="5">
                  <c:v>June-YY</c:v>
                </c:pt>
                <c:pt idx="6">
                  <c:v>July-YY</c:v>
                </c:pt>
                <c:pt idx="7">
                  <c:v>Aug-YY</c:v>
                </c:pt>
                <c:pt idx="8">
                  <c:v>Sept-YY</c:v>
                </c:pt>
                <c:pt idx="9">
                  <c:v>Oct-YY</c:v>
                </c:pt>
                <c:pt idx="10">
                  <c:v>Nov-YY</c:v>
                </c:pt>
                <c:pt idx="11">
                  <c:v>Dec-YY</c:v>
                </c:pt>
              </c:strCache>
            </c:strRef>
          </c:cat>
          <c:val>
            <c:numRef>
              <c:f>'Master Marketing Budget'!$AL$12:$AL$23</c:f>
              <c:numCache>
                <c:formatCode>_("$"* #,##0_);_("$"* \(#,##0\);_("$"* "-"??_);_(@_)</c:formatCode>
                <c:ptCount val="12"/>
                <c:pt idx="0">
                  <c:v>2025</c:v>
                </c:pt>
                <c:pt idx="1">
                  <c:v>2300</c:v>
                </c:pt>
                <c:pt idx="2">
                  <c:v>2230</c:v>
                </c:pt>
                <c:pt idx="3">
                  <c:v>1080</c:v>
                </c:pt>
                <c:pt idx="4">
                  <c:v>1050</c:v>
                </c:pt>
                <c:pt idx="5">
                  <c:v>1090</c:v>
                </c:pt>
                <c:pt idx="6">
                  <c:v>1080</c:v>
                </c:pt>
                <c:pt idx="7">
                  <c:v>1050</c:v>
                </c:pt>
                <c:pt idx="8">
                  <c:v>1090</c:v>
                </c:pt>
                <c:pt idx="9">
                  <c:v>1080</c:v>
                </c:pt>
                <c:pt idx="10">
                  <c:v>1050</c:v>
                </c:pt>
                <c:pt idx="11">
                  <c:v>1090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80-8049-BCE9-A13B121EC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74848"/>
        <c:axId val="107384832"/>
      </c:barChart>
      <c:catAx>
        <c:axId val="107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384832"/>
        <c:crosses val="autoZero"/>
        <c:auto val="1"/>
        <c:lblAlgn val="ctr"/>
        <c:lblOffset val="100"/>
        <c:noMultiLvlLbl val="0"/>
      </c:catAx>
      <c:valAx>
        <c:axId val="1073848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&quot;$&quot;#,##0.00" sourceLinked="0"/>
        <c:majorTickMark val="out"/>
        <c:minorTickMark val="none"/>
        <c:tickLblPos val="nextTo"/>
        <c:crossAx val="107374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softEdge rad="0"/>
    </a:effectLst>
  </c:spPr>
  <c:txPr>
    <a:bodyPr/>
    <a:lstStyle/>
    <a:p>
      <a:pPr>
        <a:defRPr>
          <a:solidFill>
            <a:srgbClr val="2A3D52"/>
          </a:solidFill>
          <a:latin typeface="Avenir Next" charset="0"/>
          <a:ea typeface="Avenir Next" charset="0"/>
          <a:cs typeface="Avenir Next" charset="0"/>
        </a:defRPr>
      </a:pPr>
      <a:endParaRPr lang="en-US"/>
    </a:p>
  </c:txPr>
  <c:printSettings>
    <c:headerFooter/>
    <c:pageMargins b="0.75000000000000033" l="0.70000000000000029" r="0.70000000000000029" t="0.75000000000000033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>
                <a:solidFill>
                  <a:schemeClr val="tx1"/>
                </a:solidFill>
              </a:defRPr>
            </a:pPr>
            <a:r>
              <a:rPr lang="en-US" sz="1600">
                <a:solidFill>
                  <a:schemeClr val="tx1"/>
                </a:solidFill>
              </a:rPr>
              <a:t>Cumulative Marketing Budget vs. Actual Spend</a:t>
            </a:r>
          </a:p>
        </c:rich>
      </c:tx>
      <c:layout>
        <c:manualLayout>
          <c:xMode val="edge"/>
          <c:yMode val="edge"/>
          <c:x val="0.23962195660545127"/>
          <c:y val="7.3350386389043287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'Master Marketing Budget'!$AN$11</c:f>
              <c:strCache>
                <c:ptCount val="1"/>
                <c:pt idx="0">
                  <c:v>Budget</c:v>
                </c:pt>
              </c:strCache>
            </c:strRef>
          </c:tx>
          <c:spPr>
            <a:ln>
              <a:solidFill>
                <a:srgbClr val="FCE90C"/>
              </a:solidFill>
            </a:ln>
          </c:spPr>
          <c:marker>
            <c:symbol val="none"/>
          </c:marker>
          <c:cat>
            <c:strRef>
              <c:f>'Master Marketing Budget'!$AJ$12:$AJ$23</c:f>
              <c:strCache>
                <c:ptCount val="12"/>
                <c:pt idx="0">
                  <c:v>Jan-YY</c:v>
                </c:pt>
                <c:pt idx="1">
                  <c:v>Feb-YY</c:v>
                </c:pt>
                <c:pt idx="2">
                  <c:v>Mar-YY</c:v>
                </c:pt>
                <c:pt idx="3">
                  <c:v>Apr-YY</c:v>
                </c:pt>
                <c:pt idx="4">
                  <c:v>May-YY</c:v>
                </c:pt>
                <c:pt idx="5">
                  <c:v>June-YY</c:v>
                </c:pt>
                <c:pt idx="6">
                  <c:v>July-YY</c:v>
                </c:pt>
                <c:pt idx="7">
                  <c:v>Aug-YY</c:v>
                </c:pt>
                <c:pt idx="8">
                  <c:v>Sept-YY</c:v>
                </c:pt>
                <c:pt idx="9">
                  <c:v>Oct-YY</c:v>
                </c:pt>
                <c:pt idx="10">
                  <c:v>Nov-YY</c:v>
                </c:pt>
                <c:pt idx="11">
                  <c:v>Dec-YY</c:v>
                </c:pt>
              </c:strCache>
            </c:strRef>
          </c:cat>
          <c:val>
            <c:numRef>
              <c:f>'Master Marketing Budget'!$AN$12:$AN$23</c:f>
              <c:numCache>
                <c:formatCode>_("$"* #,##0_);_("$"* \(#,##0\);_("$"* "-"??_);_(@_)</c:formatCode>
                <c:ptCount val="12"/>
                <c:pt idx="0">
                  <c:v>2300</c:v>
                </c:pt>
                <c:pt idx="1">
                  <c:v>4600</c:v>
                </c:pt>
                <c:pt idx="2">
                  <c:v>6900</c:v>
                </c:pt>
                <c:pt idx="3">
                  <c:v>8000</c:v>
                </c:pt>
                <c:pt idx="4">
                  <c:v>10200</c:v>
                </c:pt>
                <c:pt idx="5">
                  <c:v>11300</c:v>
                </c:pt>
                <c:pt idx="6">
                  <c:v>12400</c:v>
                </c:pt>
                <c:pt idx="7">
                  <c:v>13500</c:v>
                </c:pt>
                <c:pt idx="8">
                  <c:v>14600</c:v>
                </c:pt>
                <c:pt idx="9">
                  <c:v>15700</c:v>
                </c:pt>
                <c:pt idx="10">
                  <c:v>16800</c:v>
                </c:pt>
                <c:pt idx="11">
                  <c:v>17890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ED-6141-A0D6-5616446A3E3B}"/>
            </c:ext>
          </c:extLst>
        </c:ser>
        <c:ser>
          <c:idx val="1"/>
          <c:order val="1"/>
          <c:tx>
            <c:strRef>
              <c:f>'Master Marketing Budget'!$AO$11</c:f>
              <c:strCache>
                <c:ptCount val="1"/>
                <c:pt idx="0">
                  <c:v>Spend</c:v>
                </c:pt>
              </c:strCache>
            </c:strRef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strRef>
              <c:f>'Master Marketing Budget'!$AJ$12:$AJ$23</c:f>
              <c:strCache>
                <c:ptCount val="12"/>
                <c:pt idx="0">
                  <c:v>Jan-YY</c:v>
                </c:pt>
                <c:pt idx="1">
                  <c:v>Feb-YY</c:v>
                </c:pt>
                <c:pt idx="2">
                  <c:v>Mar-YY</c:v>
                </c:pt>
                <c:pt idx="3">
                  <c:v>Apr-YY</c:v>
                </c:pt>
                <c:pt idx="4">
                  <c:v>May-YY</c:v>
                </c:pt>
                <c:pt idx="5">
                  <c:v>June-YY</c:v>
                </c:pt>
                <c:pt idx="6">
                  <c:v>July-YY</c:v>
                </c:pt>
                <c:pt idx="7">
                  <c:v>Aug-YY</c:v>
                </c:pt>
                <c:pt idx="8">
                  <c:v>Sept-YY</c:v>
                </c:pt>
                <c:pt idx="9">
                  <c:v>Oct-YY</c:v>
                </c:pt>
                <c:pt idx="10">
                  <c:v>Nov-YY</c:v>
                </c:pt>
                <c:pt idx="11">
                  <c:v>Dec-YY</c:v>
                </c:pt>
              </c:strCache>
            </c:strRef>
          </c:cat>
          <c:val>
            <c:numRef>
              <c:f>'Master Marketing Budget'!$AO$12:$AO$23</c:f>
              <c:numCache>
                <c:formatCode>_("$"* #,##0_);_("$"* \(#,##0\);_("$"* "-"??_);_(@_)</c:formatCode>
                <c:ptCount val="12"/>
                <c:pt idx="0">
                  <c:v>2025</c:v>
                </c:pt>
                <c:pt idx="1">
                  <c:v>4325</c:v>
                </c:pt>
                <c:pt idx="2">
                  <c:v>6555</c:v>
                </c:pt>
                <c:pt idx="3">
                  <c:v>7635</c:v>
                </c:pt>
                <c:pt idx="4">
                  <c:v>8685</c:v>
                </c:pt>
                <c:pt idx="5">
                  <c:v>9775</c:v>
                </c:pt>
                <c:pt idx="6">
                  <c:v>10855</c:v>
                </c:pt>
                <c:pt idx="7">
                  <c:v>11905</c:v>
                </c:pt>
                <c:pt idx="8">
                  <c:v>12995</c:v>
                </c:pt>
                <c:pt idx="9">
                  <c:v>14075</c:v>
                </c:pt>
                <c:pt idx="10">
                  <c:v>15125</c:v>
                </c:pt>
                <c:pt idx="11">
                  <c:v>16215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ED-6141-A0D6-5616446A3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22848"/>
        <c:axId val="107424384"/>
      </c:lineChart>
      <c:catAx>
        <c:axId val="10742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424384"/>
        <c:crosses val="autoZero"/>
        <c:auto val="1"/>
        <c:lblAlgn val="ctr"/>
        <c:lblOffset val="100"/>
        <c:noMultiLvlLbl val="0"/>
      </c:catAx>
      <c:valAx>
        <c:axId val="1074243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&quot;$&quot;#,##0.00" sourceLinked="0"/>
        <c:majorTickMark val="out"/>
        <c:minorTickMark val="none"/>
        <c:tickLblPos val="nextTo"/>
        <c:crossAx val="10742284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txPr>
    <a:bodyPr/>
    <a:lstStyle/>
    <a:p>
      <a:pPr>
        <a:defRPr>
          <a:solidFill>
            <a:srgbClr val="2A3D52"/>
          </a:solidFill>
          <a:latin typeface="Avenir Next" charset="0"/>
          <a:ea typeface="Avenir Next" charset="0"/>
          <a:cs typeface="Avenir Next" charset="0"/>
        </a:defRPr>
      </a:pPr>
      <a:endParaRPr lang="en-US"/>
    </a:p>
  </c:txPr>
  <c:printSettings>
    <c:headerFooter/>
    <c:pageMargins b="0.75000000000000033" l="0.70000000000000029" r="0.70000000000000029" t="0.75000000000000033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Proxima Nova Rg" panose="02000506030000020004" pitchFamily="50" charset="-18"/>
                <a:ea typeface="+mn-ea"/>
                <a:cs typeface="+mn-cs"/>
              </a:defRPr>
            </a:pPr>
            <a:r>
              <a:rPr lang="en-US" sz="2400">
                <a:latin typeface="Proxima Nova Rg" panose="02000506030000020004" pitchFamily="50" charset="-18"/>
              </a:rPr>
              <a:t>Budget</a:t>
            </a:r>
            <a:endParaRPr lang="en-US">
              <a:latin typeface="Proxima Nova Rg" panose="02000506030000020004" pitchFamily="50" charset="-18"/>
            </a:endParaRPr>
          </a:p>
        </c:rich>
      </c:tx>
      <c:layout>
        <c:manualLayout>
          <c:xMode val="edge"/>
          <c:yMode val="edge"/>
          <c:x val="5.5600132257717302E-2"/>
          <c:y val="4.98220528882668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Proxima Nova Rg" panose="02000506030000020004" pitchFamily="50" charset="-18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8961995633436854"/>
          <c:y val="6.6429403851022403E-2"/>
          <c:w val="0.56508996655389354"/>
          <c:h val="0.68923540279233642"/>
        </c:manualLayout>
      </c:layout>
      <c:pieChart>
        <c:varyColors val="1"/>
        <c:ser>
          <c:idx val="0"/>
          <c:order val="0"/>
          <c:tx>
            <c:strRef>
              <c:f>'Paid Advertising Budget'!$AR$5</c:f>
              <c:strCache>
                <c:ptCount val="1"/>
                <c:pt idx="0">
                  <c:v>Budget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accent3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6397-49FA-A85D-F977678D028D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97-49FA-A85D-F977678D028D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397-49FA-A85D-F977678D028D}"/>
              </c:ext>
            </c:extLst>
          </c:dPt>
          <c:dPt>
            <c:idx val="3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97-49FA-A85D-F977678D028D}"/>
              </c:ext>
            </c:extLst>
          </c:dPt>
          <c:dPt>
            <c:idx val="4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97-49FA-A85D-F977678D028D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C3507120-6E75-4A67-8E2A-79336981E7B4}" type="PERCENTAGE">
                      <a:rPr lang="en-US">
                        <a:solidFill>
                          <a:schemeClr val="tx1"/>
                        </a:solidFill>
                      </a:rPr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6397-49FA-A85D-F977678D02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'Paid Advertising Budget'!$AQ$6:$AQ$11</c15:sqref>
                  </c15:fullRef>
                </c:ext>
              </c:extLst>
              <c:f>'Paid Advertising Budget'!$AQ$6:$AQ$10</c:f>
              <c:strCache>
                <c:ptCount val="5"/>
                <c:pt idx="0">
                  <c:v>SEARCH</c:v>
                </c:pt>
                <c:pt idx="1">
                  <c:v>DISPLAY &amp; RETARGETING</c:v>
                </c:pt>
                <c:pt idx="2">
                  <c:v>AFFILIATE</c:v>
                </c:pt>
                <c:pt idx="3">
                  <c:v>SOCIAL</c:v>
                </c:pt>
                <c:pt idx="4">
                  <c:v>LEAD GENERATION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'Paid Advertising Budget'!$AR$6:$AR$11</c15:sqref>
                  </c15:fullRef>
                </c:ext>
              </c:extLst>
              <c:f>'Paid Advertising Budget'!$AR$6:$AR$10</c:f>
              <c:numCache>
                <c:formatCode>_("$"* #,##0_);_("$"* \(#,##0\);_("$"* "-"??_);_(@_)</c:formatCode>
                <c:ptCount val="5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6000</c:v>
                </c:pt>
                <c:pt idx="4">
                  <c:v>3600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6397-49FA-A85D-F977678D0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'Paid Advertising Budget'!$AS$5</c15:sqref>
                        </c15:formulaRef>
                      </c:ext>
                    </c:extLst>
                    <c:strCache>
                      <c:ptCount val="1"/>
                      <c:pt idx="0">
                        <c:v>Actual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6-BABD-E34B-98B1-8920449109B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8-BABD-E34B-98B1-8920449109B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BABD-E34B-98B1-8920449109B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BABD-E34B-98B1-8920449109B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BABD-E34B-98B1-8920449109B0}"/>
                    </c:ext>
                  </c:extLst>
                </c:dPt>
                <c:cat>
                  <c:strRef>
                    <c:extLst>
                      <c:ext uri="{02D57815-91ED-43cb-92C2-25804820EDAC}">
                        <c15:fullRef>
                          <c15:sqref>'Paid Advertising Budget'!$AQ$6:$AQ$11</c15:sqref>
                        </c15:fullRef>
                        <c15:formulaRef>
                          <c15:sqref>'Paid Advertising Budget'!$AQ$6:$AQ$10</c15:sqref>
                        </c15:formulaRef>
                      </c:ext>
                    </c:extLst>
                    <c:strCache>
                      <c:ptCount val="5"/>
                      <c:pt idx="0">
                        <c:v>SEARCH</c:v>
                      </c:pt>
                      <c:pt idx="1">
                        <c:v>DISPLAY &amp; RETARGETING</c:v>
                      </c:pt>
                      <c:pt idx="2">
                        <c:v>AFFILIATE</c:v>
                      </c:pt>
                      <c:pt idx="3">
                        <c:v>SOCIAL</c:v>
                      </c:pt>
                      <c:pt idx="4">
                        <c:v>LEAD GENERATION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'Paid Advertising Budget'!$AS$6:$AS$11</c15:sqref>
                        </c15:fullRef>
                        <c15:formulaRef>
                          <c15:sqref>'Paid Advertising Budget'!$AS$6:$AS$10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5"/>
                      <c:pt idx="0">
                        <c:v>1280</c:v>
                      </c:pt>
                      <c:pt idx="1">
                        <c:v>1200</c:v>
                      </c:pt>
                      <c:pt idx="2">
                        <c:v>1120</c:v>
                      </c:pt>
                      <c:pt idx="3">
                        <c:v>5720</c:v>
                      </c:pt>
                      <c:pt idx="4">
                        <c:v>3560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1-6397-49FA-A85D-F977678D028D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'Paid Advertising Budget'!$AT$5</c15:sqref>
                        </c15:formulaRef>
                      </c:ext>
                    </c:extLst>
                    <c:strCache>
                      <c:ptCount val="1"/>
                      <c:pt idx="0">
                        <c:v>Delta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BABD-E34B-98B1-8920449109B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2-BABD-E34B-98B1-8920449109B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4-BABD-E34B-98B1-8920449109B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6-BABD-E34B-98B1-8920449109B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BABD-E34B-98B1-8920449109B0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'Paid Advertising Budget'!$AQ$6:$AQ$11</c15:sqref>
                        </c15:fullRef>
                        <c15:formulaRef>
                          <c15:sqref>'Paid Advertising Budget'!$AQ$6:$AQ$10</c15:sqref>
                        </c15:formulaRef>
                      </c:ext>
                    </c:extLst>
                    <c:strCache>
                      <c:ptCount val="5"/>
                      <c:pt idx="0">
                        <c:v>SEARCH</c:v>
                      </c:pt>
                      <c:pt idx="1">
                        <c:v>DISPLAY &amp; RETARGETING</c:v>
                      </c:pt>
                      <c:pt idx="2">
                        <c:v>AFFILIATE</c:v>
                      </c:pt>
                      <c:pt idx="3">
                        <c:v>SOCIAL</c:v>
                      </c:pt>
                      <c:pt idx="4">
                        <c:v>LEAD GENERATION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'Paid Advertising Budget'!$AT$6:$AT$11</c15:sqref>
                        </c15:fullRef>
                        <c15:formulaRef>
                          <c15:sqref>'Paid Advertising Budget'!$AT$6:$AT$10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5"/>
                      <c:pt idx="0">
                        <c:v>-80</c:v>
                      </c:pt>
                      <c:pt idx="1">
                        <c:v>0</c:v>
                      </c:pt>
                      <c:pt idx="2">
                        <c:v>80</c:v>
                      </c:pt>
                      <c:pt idx="3">
                        <c:v>280</c:v>
                      </c:pt>
                      <c:pt idx="4">
                        <c:v>40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2-6397-49FA-A85D-F977678D028D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529403540853032E-2"/>
          <c:y val="0.78685053488746759"/>
          <c:w val="0.97847059645914725"/>
          <c:h val="0.186577703572123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roxima Nova Rg" panose="02000506030000020004" pitchFamily="50" charset="-18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'Paid Advertising Budget'!$AR$5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4B8-4CF3-BBE4-DB3470024C8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4B8-4CF3-BBE4-DB3470024C85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54B8-4CF3-BBE4-DB3470024C85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4B8-4CF3-BBE4-DB3470024C85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54B8-4CF3-BBE4-DB3470024C85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'Paid Advertising Budget'!$AQ$6:$AQ$11</c15:sqref>
                  </c15:fullRef>
                </c:ext>
              </c:extLst>
              <c:f>'Paid Advertising Budget'!$AQ$6:$AQ$10</c:f>
              <c:strCache>
                <c:ptCount val="5"/>
                <c:pt idx="0">
                  <c:v>SEARCH</c:v>
                </c:pt>
                <c:pt idx="1">
                  <c:v>DISPLAY &amp; RETARGETING</c:v>
                </c:pt>
                <c:pt idx="2">
                  <c:v>AFFILIATE</c:v>
                </c:pt>
                <c:pt idx="3">
                  <c:v>SOCIAL</c:v>
                </c:pt>
                <c:pt idx="4">
                  <c:v>LEAD GENERATION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'Paid Advertising Budget'!$AR$6:$AR$11</c15:sqref>
                  </c15:fullRef>
                </c:ext>
              </c:extLst>
              <c:f>'Paid Advertising Budget'!$AR$6:$AR$10</c:f>
              <c:numCache>
                <c:formatCode>_("$"* #,##0_);_("$"* \(#,##0\);_("$"* "-"??_);_(@_)</c:formatCode>
                <c:ptCount val="5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6000</c:v>
                </c:pt>
                <c:pt idx="4">
                  <c:v>3600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B8-4CF3-BBE4-DB3470024C85}"/>
            </c:ext>
          </c:extLst>
        </c:ser>
        <c:ser>
          <c:idx val="1"/>
          <c:order val="1"/>
          <c:tx>
            <c:strRef>
              <c:f>'Paid Advertising Budget'!$AS$5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EF79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4B8-4CF3-BBE4-DB3470024C85}"/>
              </c:ext>
            </c:extLst>
          </c:dPt>
          <c:dPt>
            <c:idx val="1"/>
            <c:invertIfNegative val="0"/>
            <c:bubble3D val="0"/>
            <c:spPr>
              <a:solidFill>
                <a:srgbClr val="FDF26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4B8-4CF3-BBE4-DB3470024C85}"/>
              </c:ext>
            </c:extLst>
          </c:dPt>
          <c:dPt>
            <c:idx val="2"/>
            <c:invertIfNegative val="0"/>
            <c:bubble3D val="0"/>
            <c:spPr>
              <a:solidFill>
                <a:srgbClr val="FCE90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54B8-4CF3-BBE4-DB3470024C85}"/>
              </c:ext>
            </c:extLst>
          </c:dPt>
          <c:dPt>
            <c:idx val="3"/>
            <c:invertIfNegative val="0"/>
            <c:bubble3D val="0"/>
            <c:spPr>
              <a:solidFill>
                <a:srgbClr val="F7E60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4B8-4CF3-BBE4-DB3470024C85}"/>
              </c:ext>
            </c:extLst>
          </c:dPt>
          <c:dPt>
            <c:idx val="4"/>
            <c:invertIfNegative val="0"/>
            <c:bubble3D val="0"/>
            <c:spPr>
              <a:solidFill>
                <a:srgbClr val="EBDA0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54B8-4CF3-BBE4-DB3470024C85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'Paid Advertising Budget'!$AQ$6:$AQ$11</c15:sqref>
                  </c15:fullRef>
                </c:ext>
              </c:extLst>
              <c:f>'Paid Advertising Budget'!$AQ$6:$AQ$10</c:f>
              <c:strCache>
                <c:ptCount val="5"/>
                <c:pt idx="0">
                  <c:v>SEARCH</c:v>
                </c:pt>
                <c:pt idx="1">
                  <c:v>DISPLAY &amp; RETARGETING</c:v>
                </c:pt>
                <c:pt idx="2">
                  <c:v>AFFILIATE</c:v>
                </c:pt>
                <c:pt idx="3">
                  <c:v>SOCIAL</c:v>
                </c:pt>
                <c:pt idx="4">
                  <c:v>LEAD GENERATION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'Paid Advertising Budget'!$AS$6:$AS$11</c15:sqref>
                  </c15:fullRef>
                </c:ext>
              </c:extLst>
              <c:f>'Paid Advertising Budget'!$AS$6:$AS$10</c:f>
              <c:numCache>
                <c:formatCode>_("$"* #,##0_);_("$"* \(#,##0\);_("$"* "-"??_);_(@_)</c:formatCode>
                <c:ptCount val="5"/>
                <c:pt idx="0">
                  <c:v>1280</c:v>
                </c:pt>
                <c:pt idx="1">
                  <c:v>1200</c:v>
                </c:pt>
                <c:pt idx="2">
                  <c:v>1120</c:v>
                </c:pt>
                <c:pt idx="3">
                  <c:v>5720</c:v>
                </c:pt>
                <c:pt idx="4">
                  <c:v>3560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B8-4CF3-BBE4-DB3470024C85}"/>
            </c:ext>
          </c:extLst>
        </c:ser>
        <c:ser>
          <c:idx val="2"/>
          <c:order val="2"/>
          <c:tx>
            <c:strRef>
              <c:f>'Paid Advertising Budget'!$AT$5</c:f>
              <c:strCache>
                <c:ptCount val="1"/>
                <c:pt idx="0">
                  <c:v>Delta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'Paid Advertising Budget'!$AQ$6:$AQ$11</c15:sqref>
                  </c15:fullRef>
                </c:ext>
              </c:extLst>
              <c:f>'Paid Advertising Budget'!$AQ$6:$AQ$10</c:f>
              <c:strCache>
                <c:ptCount val="5"/>
                <c:pt idx="0">
                  <c:v>SEARCH</c:v>
                </c:pt>
                <c:pt idx="1">
                  <c:v>DISPLAY &amp; RETARGETING</c:v>
                </c:pt>
                <c:pt idx="2">
                  <c:v>AFFILIATE</c:v>
                </c:pt>
                <c:pt idx="3">
                  <c:v>SOCIAL</c:v>
                </c:pt>
                <c:pt idx="4">
                  <c:v>LEAD GENERATION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'Paid Advertising Budget'!$AT$6:$AT$11</c15:sqref>
                  </c15:fullRef>
                </c:ext>
              </c:extLst>
              <c:f>'Paid Advertising Budget'!$AT$6:$AT$10</c:f>
              <c:numCache>
                <c:formatCode>_("$"* #,##0_);_("$"* \(#,##0\);_("$"* "-"??_);_(@_)</c:formatCode>
                <c:ptCount val="5"/>
                <c:pt idx="0">
                  <c:v>-80</c:v>
                </c:pt>
                <c:pt idx="1">
                  <c:v>0</c:v>
                </c:pt>
                <c:pt idx="2">
                  <c:v>80</c:v>
                </c:pt>
                <c:pt idx="3">
                  <c:v>280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B8-4CF3-BBE4-DB3470024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5"/>
        <c:axId val="107330560"/>
        <c:axId val="107340544"/>
      </c:barChart>
      <c:catAx>
        <c:axId val="10733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roxima Nova Rg" panose="02000506030000020004" pitchFamily="50" charset="-18"/>
                <a:ea typeface="+mn-ea"/>
                <a:cs typeface="+mn-cs"/>
              </a:defRPr>
            </a:pPr>
            <a:endParaRPr lang="en-US"/>
          </a:p>
        </c:txPr>
        <c:crossAx val="107340544"/>
        <c:crosses val="autoZero"/>
        <c:auto val="1"/>
        <c:lblAlgn val="ctr"/>
        <c:lblOffset val="100"/>
        <c:noMultiLvlLbl val="0"/>
      </c:catAx>
      <c:valAx>
        <c:axId val="10734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30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'Paid Advertising Budget'!$AR$5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'Paid Advertising Budget'!$AQ$6:$AQ$11</c15:sqref>
                  </c15:fullRef>
                </c:ext>
              </c:extLst>
              <c:f>'Paid Advertising Budget'!$AQ$11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'Paid Advertising Budget'!$AR$6:$AR$11</c15:sqref>
                  </c15:fullRef>
                </c:ext>
              </c:extLst>
              <c:f>'Paid Advertising Budget'!$AR$11</c:f>
              <c:numCache>
                <c:formatCode>_("$"* #,##0_);_("$"* \(#,##0\);_("$"* "-"??_);_(@_)</c:formatCode>
                <c:ptCount val="1"/>
                <c:pt idx="0">
                  <c:v>13200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E2-41F2-8303-9F76F2436C38}"/>
            </c:ext>
          </c:extLst>
        </c:ser>
        <c:ser>
          <c:idx val="1"/>
          <c:order val="1"/>
          <c:tx>
            <c:strRef>
              <c:f>'Paid Advertising Budget'!$AS$5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FCE90C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'Paid Advertising Budget'!$AQ$6:$AQ$11</c15:sqref>
                  </c15:fullRef>
                </c:ext>
              </c:extLst>
              <c:f>'Paid Advertising Budget'!$AQ$11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'Paid Advertising Budget'!$AS$6:$AS$11</c15:sqref>
                  </c15:fullRef>
                </c:ext>
              </c:extLst>
              <c:f>'Paid Advertising Budget'!$AS$11</c:f>
              <c:numCache>
                <c:formatCode>_("$"* #,##0_);_("$"* \(#,##0\);_("$"* "-"??_);_(@_)</c:formatCode>
                <c:ptCount val="1"/>
                <c:pt idx="0">
                  <c:v>12880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E2-41F2-8303-9F76F2436C38}"/>
            </c:ext>
          </c:extLst>
        </c:ser>
        <c:ser>
          <c:idx val="2"/>
          <c:order val="2"/>
          <c:tx>
            <c:strRef>
              <c:f>'Paid Advertising Budget'!$AT$5</c:f>
              <c:strCache>
                <c:ptCount val="1"/>
                <c:pt idx="0">
                  <c:v>Delta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'Paid Advertising Budget'!$AQ$6:$AQ$11</c15:sqref>
                  </c15:fullRef>
                </c:ext>
              </c:extLst>
              <c:f>'Paid Advertising Budget'!$AQ$11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'Paid Advertising Budget'!$AT$6:$AT$11</c15:sqref>
                  </c15:fullRef>
                </c:ext>
              </c:extLst>
              <c:f>'Paid Advertising Budget'!$AT$11</c:f>
              <c:numCache>
                <c:formatCode>_("$"* #,##0_);_("$"* \(#,##0\);_("$"* "-"??_);_(@_)</c:formatCode>
                <c:ptCount val="1"/>
                <c:pt idx="0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E2-41F2-8303-9F76F2436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530496"/>
        <c:axId val="107536384"/>
      </c:barChart>
      <c:catAx>
        <c:axId val="107530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roxima Nova Rg" panose="02000506030000020004" pitchFamily="50" charset="-18"/>
                <a:ea typeface="+mn-ea"/>
                <a:cs typeface="+mn-cs"/>
              </a:defRPr>
            </a:pPr>
            <a:endParaRPr lang="en-US"/>
          </a:p>
        </c:txPr>
        <c:crossAx val="107536384"/>
        <c:crosses val="autoZero"/>
        <c:auto val="1"/>
        <c:lblAlgn val="ctr"/>
        <c:lblOffset val="100"/>
        <c:noMultiLvlLbl val="0"/>
      </c:catAx>
      <c:valAx>
        <c:axId val="10753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530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roxima Nova Rg" panose="02000506030000020004" pitchFamily="50" charset="-18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'Product Marketing Budget'!$AR$5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EC2-5049-B8E2-72E0AE0DB1D6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36F-4BBC-96CC-0222702E57BD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536F-4BBC-96CC-0222702E57BD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536F-4BBC-96CC-0222702E57BD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'Product Marketing Budget'!$AQ$6:$AQ$10</c15:sqref>
                  </c15:fullRef>
                </c:ext>
              </c:extLst>
              <c:f>'Product Marketing Budget'!$AQ$6:$AQ$9</c:f>
              <c:strCache>
                <c:ptCount val="4"/>
                <c:pt idx="0">
                  <c:v>PRODUCT/MARKET FIT</c:v>
                </c:pt>
                <c:pt idx="1">
                  <c:v>PRODUCT TESTING</c:v>
                </c:pt>
                <c:pt idx="2">
                  <c:v>PRODUCT RELEASES</c:v>
                </c:pt>
                <c:pt idx="3">
                  <c:v>CONTENT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'Product Marketing Budget'!$AR$6:$AR$10</c15:sqref>
                  </c15:fullRef>
                </c:ext>
              </c:extLst>
              <c:f>'Product Marketing Budget'!$AR$6:$AR$9</c:f>
              <c:numCache>
                <c:formatCode>"$"#,##0</c:formatCode>
                <c:ptCount val="4"/>
                <c:pt idx="0">
                  <c:v>900</c:v>
                </c:pt>
                <c:pt idx="1">
                  <c:v>600</c:v>
                </c:pt>
                <c:pt idx="2">
                  <c:v>1200</c:v>
                </c:pt>
                <c:pt idx="3">
                  <c:v>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6F-4BBC-96CC-0222702E57BD}"/>
            </c:ext>
          </c:extLst>
        </c:ser>
        <c:ser>
          <c:idx val="1"/>
          <c:order val="1"/>
          <c:tx>
            <c:strRef>
              <c:f>'Product Marketing Budget'!$AS$5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EF79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36F-4BBC-96CC-0222702E57BD}"/>
              </c:ext>
            </c:extLst>
          </c:dPt>
          <c:dPt>
            <c:idx val="1"/>
            <c:invertIfNegative val="0"/>
            <c:bubble3D val="0"/>
            <c:spPr>
              <a:solidFill>
                <a:srgbClr val="FDF26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36F-4BBC-96CC-0222702E57BD}"/>
              </c:ext>
            </c:extLst>
          </c:dPt>
          <c:dPt>
            <c:idx val="2"/>
            <c:invertIfNegative val="0"/>
            <c:bubble3D val="0"/>
            <c:spPr>
              <a:solidFill>
                <a:srgbClr val="FCE90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36F-4BBC-96CC-0222702E57BD}"/>
              </c:ext>
            </c:extLst>
          </c:dPt>
          <c:dPt>
            <c:idx val="3"/>
            <c:invertIfNegative val="0"/>
            <c:bubble3D val="0"/>
            <c:spPr>
              <a:solidFill>
                <a:srgbClr val="F7E60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36F-4BBC-96CC-0222702E57BD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'Product Marketing Budget'!$AQ$6:$AQ$10</c15:sqref>
                  </c15:fullRef>
                </c:ext>
              </c:extLst>
              <c:f>'Product Marketing Budget'!$AQ$6:$AQ$9</c:f>
              <c:strCache>
                <c:ptCount val="4"/>
                <c:pt idx="0">
                  <c:v>PRODUCT/MARKET FIT</c:v>
                </c:pt>
                <c:pt idx="1">
                  <c:v>PRODUCT TESTING</c:v>
                </c:pt>
                <c:pt idx="2">
                  <c:v>PRODUCT RELEASES</c:v>
                </c:pt>
                <c:pt idx="3">
                  <c:v>CONTENT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'Product Marketing Budget'!$AS$6:$AS$10</c15:sqref>
                  </c15:fullRef>
                </c:ext>
              </c:extLst>
              <c:f>'Product Marketing Budget'!$AS$6:$AS$9</c:f>
              <c:numCache>
                <c:formatCode>"$"#,##0</c:formatCode>
                <c:ptCount val="4"/>
                <c:pt idx="0">
                  <c:v>760</c:v>
                </c:pt>
                <c:pt idx="1">
                  <c:v>555</c:v>
                </c:pt>
                <c:pt idx="2">
                  <c:v>1120</c:v>
                </c:pt>
                <c:pt idx="3">
                  <c:v>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6F-4BBC-96CC-0222702E57BD}"/>
            </c:ext>
          </c:extLst>
        </c:ser>
        <c:ser>
          <c:idx val="2"/>
          <c:order val="2"/>
          <c:tx>
            <c:strRef>
              <c:f>'Product Marketing Budget'!$AT$5</c:f>
              <c:strCache>
                <c:ptCount val="1"/>
                <c:pt idx="0">
                  <c:v>Delta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'Product Marketing Budget'!$AQ$6:$AQ$10</c15:sqref>
                  </c15:fullRef>
                </c:ext>
              </c:extLst>
              <c:f>'Product Marketing Budget'!$AQ$6:$AQ$9</c:f>
              <c:strCache>
                <c:ptCount val="4"/>
                <c:pt idx="0">
                  <c:v>PRODUCT/MARKET FIT</c:v>
                </c:pt>
                <c:pt idx="1">
                  <c:v>PRODUCT TESTING</c:v>
                </c:pt>
                <c:pt idx="2">
                  <c:v>PRODUCT RELEASES</c:v>
                </c:pt>
                <c:pt idx="3">
                  <c:v>CONTENT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'Product Marketing Budget'!$AT$6:$AT$10</c15:sqref>
                  </c15:fullRef>
                </c:ext>
              </c:extLst>
              <c:f>'Product Marketing Budget'!$AT$6:$AT$9</c:f>
              <c:numCache>
                <c:formatCode>"$"#,##0</c:formatCode>
                <c:ptCount val="4"/>
                <c:pt idx="0">
                  <c:v>140</c:v>
                </c:pt>
                <c:pt idx="1">
                  <c:v>45</c:v>
                </c:pt>
                <c:pt idx="2">
                  <c:v>80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6F-4BBC-96CC-0222702E5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-27"/>
        <c:axId val="107886464"/>
        <c:axId val="107888000"/>
      </c:barChart>
      <c:catAx>
        <c:axId val="107886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roxima Nova Rg" panose="02000506030000020004" pitchFamily="50" charset="-18"/>
                <a:ea typeface="+mn-ea"/>
                <a:cs typeface="+mn-cs"/>
              </a:defRPr>
            </a:pPr>
            <a:endParaRPr lang="en-US"/>
          </a:p>
        </c:txPr>
        <c:crossAx val="107888000"/>
        <c:crosses val="autoZero"/>
        <c:auto val="1"/>
        <c:lblAlgn val="ctr"/>
        <c:lblOffset val="100"/>
        <c:noMultiLvlLbl val="0"/>
      </c:catAx>
      <c:valAx>
        <c:axId val="10788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roxima Nova Rg" panose="02000506030000020004" pitchFamily="50" charset="-18"/>
                <a:ea typeface="+mn-ea"/>
                <a:cs typeface="+mn-cs"/>
              </a:defRPr>
            </a:pPr>
            <a:endParaRPr lang="en-US"/>
          </a:p>
        </c:txPr>
        <c:crossAx val="107886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roxima Nova Rg" panose="02000506030000020004" pitchFamily="50" charset="-18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4.8718994298716595E-2"/>
          <c:y val="5.8559933022486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Proxima Nova Rg" panose="02000506030000020004" pitchFamily="50" charset="-18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398386668284227"/>
          <c:y val="2.5097103063131072E-2"/>
          <c:w val="0.52626089940029308"/>
          <c:h val="0.79009896229077958"/>
        </c:manualLayout>
      </c:layout>
      <c:pieChart>
        <c:varyColors val="1"/>
        <c:ser>
          <c:idx val="0"/>
          <c:order val="0"/>
          <c:tx>
            <c:strRef>
              <c:f>'Product Marketing Budget'!$AR$5</c:f>
              <c:strCache>
                <c:ptCount val="1"/>
                <c:pt idx="0">
                  <c:v>Budget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0E7-4003-AD8B-1E80200A3ECF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0E7-4003-AD8B-1E80200A3ECF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70E7-4003-AD8B-1E80200A3ECF}"/>
              </c:ext>
            </c:extLst>
          </c:dPt>
          <c:dPt>
            <c:idx val="3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0E7-4003-AD8B-1E80200A3ECF}"/>
              </c:ext>
            </c:extLst>
          </c:dPt>
          <c:dLbls>
            <c:dLbl>
              <c:idx val="0"/>
              <c:layout>
                <c:manualLayout>
                  <c:x val="-0.12541262711039519"/>
                  <c:y val="0.15988539755470124"/>
                </c:manualLayout>
              </c:layout>
              <c:tx>
                <c:rich>
                  <a:bodyPr/>
                  <a:lstStyle/>
                  <a:p>
                    <a:fld id="{07FB1BE5-B611-43EC-B188-FE2EA533C8B9}" type="PERCENTAGE">
                      <a:rPr lang="en-US">
                        <a:solidFill>
                          <a:schemeClr val="tx1"/>
                        </a:solidFill>
                      </a:rPr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0E7-4003-AD8B-1E80200A3ECF}"/>
                </c:ext>
              </c:extLst>
            </c:dLbl>
            <c:dLbl>
              <c:idx val="1"/>
              <c:layout>
                <c:manualLayout>
                  <c:x val="-0.13344957456619291"/>
                  <c:y val="-0.1085272043912925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E7-4003-AD8B-1E80200A3ECF}"/>
                </c:ext>
              </c:extLst>
            </c:dLbl>
            <c:dLbl>
              <c:idx val="2"/>
              <c:layout>
                <c:manualLayout>
                  <c:x val="0.10752856007202537"/>
                  <c:y val="-0.2143529007438063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E7-4003-AD8B-1E80200A3ECF}"/>
                </c:ext>
              </c:extLst>
            </c:dLbl>
            <c:dLbl>
              <c:idx val="3"/>
              <c:layout>
                <c:manualLayout>
                  <c:x val="0.12209665191864162"/>
                  <c:y val="0.1598861180529112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E7-4003-AD8B-1E80200A3E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'Product Marketing Budget'!$AQ$6:$AQ$10</c15:sqref>
                  </c15:fullRef>
                </c:ext>
              </c:extLst>
              <c:f>'Product Marketing Budget'!$AQ$6:$AQ$9</c:f>
              <c:strCache>
                <c:ptCount val="4"/>
                <c:pt idx="0">
                  <c:v>PRODUCT/MARKET FIT</c:v>
                </c:pt>
                <c:pt idx="1">
                  <c:v>PRODUCT TESTING</c:v>
                </c:pt>
                <c:pt idx="2">
                  <c:v>PRODUCT RELEASES</c:v>
                </c:pt>
                <c:pt idx="3">
                  <c:v>CONTENT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'Product Marketing Budget'!$AR$6:$AR$10</c15:sqref>
                  </c15:fullRef>
                </c:ext>
              </c:extLst>
              <c:f>'Product Marketing Budget'!$AR$6:$AR$9</c:f>
              <c:numCache>
                <c:formatCode>"$"#,##0</c:formatCode>
                <c:ptCount val="4"/>
                <c:pt idx="0">
                  <c:v>900</c:v>
                </c:pt>
                <c:pt idx="1">
                  <c:v>600</c:v>
                </c:pt>
                <c:pt idx="2">
                  <c:v>1200</c:v>
                </c:pt>
                <c:pt idx="3">
                  <c:v>900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70E7-4003-AD8B-1E80200A3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'Product Marketing Budget'!$AS$5</c15:sqref>
                        </c15:formulaRef>
                      </c:ext>
                    </c:extLst>
                    <c:strCache>
                      <c:ptCount val="1"/>
                      <c:pt idx="0">
                        <c:v>Actual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7030-8341-9AFA-92AFA653A5BD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7030-8341-9AFA-92AFA653A5BD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7030-8341-9AFA-92AFA653A5BD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7030-8341-9AFA-92AFA653A5BD}"/>
                    </c:ext>
                  </c:extLst>
                </c:dPt>
                <c:cat>
                  <c:strRef>
                    <c:extLst>
                      <c:ext uri="{02D57815-91ED-43cb-92C2-25804820EDAC}">
                        <c15:fullRef>
                          <c15:sqref>'Product Marketing Budget'!$AQ$6:$AQ$10</c15:sqref>
                        </c15:fullRef>
                        <c15:formulaRef>
                          <c15:sqref>'Product Marketing Budget'!$AQ$6:$AQ$9</c15:sqref>
                        </c15:formulaRef>
                      </c:ext>
                    </c:extLst>
                    <c:strCache>
                      <c:ptCount val="4"/>
                      <c:pt idx="0">
                        <c:v>PRODUCT/MARKET FIT</c:v>
                      </c:pt>
                      <c:pt idx="1">
                        <c:v>PRODUCT TESTING</c:v>
                      </c:pt>
                      <c:pt idx="2">
                        <c:v>PRODUCT RELEASES</c:v>
                      </c:pt>
                      <c:pt idx="3">
                        <c:v>CONTENT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'Product Marketing Budget'!$AS$6:$AS$10</c15:sqref>
                        </c15:fullRef>
                        <c15:formulaRef>
                          <c15:sqref>'Product Marketing Budget'!$AS$6:$AS$9</c15:sqref>
                        </c15:formulaRef>
                      </c:ext>
                    </c:extLst>
                    <c:numCache>
                      <c:formatCode>"$"#,##0</c:formatCode>
                      <c:ptCount val="4"/>
                      <c:pt idx="0">
                        <c:v>760</c:v>
                      </c:pt>
                      <c:pt idx="1">
                        <c:v>555</c:v>
                      </c:pt>
                      <c:pt idx="2">
                        <c:v>1120</c:v>
                      </c:pt>
                      <c:pt idx="3">
                        <c:v>900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1-70E7-4003-AD8B-1E80200A3ECF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 Marketing Budget'!$AT$5</c15:sqref>
                        </c15:formulaRef>
                      </c:ext>
                    </c:extLst>
                    <c:strCache>
                      <c:ptCount val="1"/>
                      <c:pt idx="0">
                        <c:v>Delta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7030-8341-9AFA-92AFA653A5BD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F-7030-8341-9AFA-92AFA653A5BD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1-7030-8341-9AFA-92AFA653A5BD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3-7030-8341-9AFA-92AFA653A5BD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'Product Marketing Budget'!$AQ$6:$AQ$10</c15:sqref>
                        </c15:fullRef>
                        <c15:formulaRef>
                          <c15:sqref>'Product Marketing Budget'!$AQ$6:$AQ$9</c15:sqref>
                        </c15:formulaRef>
                      </c:ext>
                    </c:extLst>
                    <c:strCache>
                      <c:ptCount val="4"/>
                      <c:pt idx="0">
                        <c:v>PRODUCT/MARKET FIT</c:v>
                      </c:pt>
                      <c:pt idx="1">
                        <c:v>PRODUCT TESTING</c:v>
                      </c:pt>
                      <c:pt idx="2">
                        <c:v>PRODUCT RELEASES</c:v>
                      </c:pt>
                      <c:pt idx="3">
                        <c:v>CONTENT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'Product Marketing Budget'!$AT$6:$AT$10</c15:sqref>
                        </c15:fullRef>
                        <c15:formulaRef>
                          <c15:sqref>'Product Marketing Budget'!$AT$6:$AT$9</c15:sqref>
                        </c15:formulaRef>
                      </c:ext>
                    </c:extLst>
                    <c:numCache>
                      <c:formatCode>"$"#,##0</c:formatCode>
                      <c:ptCount val="4"/>
                      <c:pt idx="0">
                        <c:v>140</c:v>
                      </c:pt>
                      <c:pt idx="1">
                        <c:v>45</c:v>
                      </c:pt>
                      <c:pt idx="2">
                        <c:v>80</c:v>
                      </c:pt>
                      <c:pt idx="3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2-70E7-4003-AD8B-1E80200A3ECF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881285356484181E-2"/>
          <c:y val="0.82938782509329567"/>
          <c:w val="0.93102327947590302"/>
          <c:h val="0.145515060754210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roxima Nova Rg" panose="02000506030000020004" pitchFamily="50" charset="-18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'Product Marketing Budget'!$AR$5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'Product Marketing Budget'!$AQ$6:$AQ$10</c15:sqref>
                  </c15:fullRef>
                </c:ext>
              </c:extLst>
              <c:f>'Product Marketing Budget'!$AQ$10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'Product Marketing Budget'!$AR$6:$AR$10</c15:sqref>
                  </c15:fullRef>
                </c:ext>
              </c:extLst>
              <c:f>'Product Marketing Budget'!$AR$10</c:f>
              <c:numCache>
                <c:formatCode>"$"#,##0</c:formatCode>
                <c:ptCount val="1"/>
                <c:pt idx="0">
                  <c:v>3600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'Product Marketing Budget'!$AR$7</c15:sqref>
                  <c15:spPr xmlns:c15="http://schemas.microsoft.com/office/drawing/2012/chart">
                    <a:solidFill>
                      <a:schemeClr val="tx1">
                        <a:lumMod val="50000"/>
                        <a:lumOff val="50000"/>
                      </a:schemeClr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  <c15:categoryFilterException>
                  <c15:sqref>'Product Marketing Budget'!$AR$8</c15:sqref>
                  <c15:spPr xmlns:c15="http://schemas.microsoft.com/office/drawing/2012/chart">
                    <a:solidFill>
                      <a:schemeClr val="tx1">
                        <a:lumMod val="50000"/>
                        <a:lumOff val="50000"/>
                      </a:schemeClr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  <c15:categoryFilterException>
                  <c15:sqref>'Product Marketing Budget'!$AR$9</c15:sqref>
                  <c15:spPr xmlns:c15="http://schemas.microsoft.com/office/drawing/2012/chart">
                    <a:solidFill>
                      <a:schemeClr val="tx1">
                        <a:lumMod val="50000"/>
                        <a:lumOff val="50000"/>
                      </a:schemeClr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040A-401C-B56F-F33718DA332C}"/>
            </c:ext>
          </c:extLst>
        </c:ser>
        <c:ser>
          <c:idx val="1"/>
          <c:order val="1"/>
          <c:tx>
            <c:strRef>
              <c:f>'Product Marketing Budget'!$AS$5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FCE90C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'Product Marketing Budget'!$AQ$6:$AQ$10</c15:sqref>
                  </c15:fullRef>
                </c:ext>
              </c:extLst>
              <c:f>'Product Marketing Budget'!$AQ$10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'Product Marketing Budget'!$AS$6:$AS$10</c15:sqref>
                  </c15:fullRef>
                </c:ext>
              </c:extLst>
              <c:f>'Product Marketing Budget'!$AS$10</c:f>
              <c:numCache>
                <c:formatCode>"$"#,##0</c:formatCode>
                <c:ptCount val="1"/>
                <c:pt idx="0">
                  <c:v>3335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'Product Marketing Budget'!$AS$6</c15:sqref>
                  <c15:spPr xmlns:c15="http://schemas.microsoft.com/office/drawing/2012/chart">
                    <a:solidFill>
                      <a:srgbClr val="FCE90C"/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  <c15:categoryFilterException>
                  <c15:sqref>'Product Marketing Budget'!$AS$7</c15:sqref>
                  <c15:spPr xmlns:c15="http://schemas.microsoft.com/office/drawing/2012/chart">
                    <a:solidFill>
                      <a:srgbClr val="FCE90C"/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  <c15:categoryFilterException>
                  <c15:sqref>'Product Marketing Budget'!$AS$8</c15:sqref>
                  <c15:spPr xmlns:c15="http://schemas.microsoft.com/office/drawing/2012/chart">
                    <a:solidFill>
                      <a:srgbClr val="FCE90C"/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  <c15:categoryFilterException>
                  <c15:sqref>'Product Marketing Budget'!$AS$9</c15:sqref>
                  <c15:spPr xmlns:c15="http://schemas.microsoft.com/office/drawing/2012/chart">
                    <a:solidFill>
                      <a:srgbClr val="FCE90C"/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F-040A-401C-B56F-F33718DA332C}"/>
            </c:ext>
          </c:extLst>
        </c:ser>
        <c:ser>
          <c:idx val="2"/>
          <c:order val="2"/>
          <c:tx>
            <c:strRef>
              <c:f>'Product Marketing Budget'!$AT$5</c:f>
              <c:strCache>
                <c:ptCount val="1"/>
                <c:pt idx="0">
                  <c:v>Delta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'Product Marketing Budget'!$AQ$6:$AQ$10</c15:sqref>
                  </c15:fullRef>
                </c:ext>
              </c:extLst>
              <c:f>'Product Marketing Budget'!$AQ$10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'Product Marketing Budget'!$AT$6:$AT$10</c15:sqref>
                  </c15:fullRef>
                </c:ext>
              </c:extLst>
              <c:f>'Product Marketing Budget'!$AT$10</c:f>
              <c:numCache>
                <c:formatCode>"$"#,##0</c:formatCode>
                <c:ptCount val="1"/>
                <c:pt idx="0">
                  <c:v>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40A-401C-B56F-F33718DA3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-27"/>
        <c:axId val="107989632"/>
        <c:axId val="108073344"/>
      </c:barChart>
      <c:catAx>
        <c:axId val="107989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073344"/>
        <c:crosses val="autoZero"/>
        <c:auto val="1"/>
        <c:lblAlgn val="ctr"/>
        <c:lblOffset val="100"/>
        <c:noMultiLvlLbl val="0"/>
      </c:catAx>
      <c:valAx>
        <c:axId val="10807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roxima Nova Rg" panose="02000506030000020004" pitchFamily="50" charset="-18"/>
                <a:ea typeface="+mn-ea"/>
                <a:cs typeface="+mn-cs"/>
              </a:defRPr>
            </a:pPr>
            <a:endParaRPr lang="en-US"/>
          </a:p>
        </c:txPr>
        <c:crossAx val="10798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roxima Nova Rg" panose="02000506030000020004" pitchFamily="50" charset="-18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144945</xdr:colOff>
      <xdr:row>6</xdr:row>
      <xdr:rowOff>134593</xdr:rowOff>
    </xdr:from>
    <xdr:to>
      <xdr:col>17</xdr:col>
      <xdr:colOff>5362989</xdr:colOff>
      <xdr:row>25</xdr:row>
      <xdr:rowOff>6212</xdr:rowOff>
    </xdr:to>
    <xdr:pic>
      <xdr:nvPicPr>
        <xdr:cNvPr id="15" name="Picture 14" descr="CaptureE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945" y="1252745"/>
          <a:ext cx="14950109" cy="4810125"/>
        </a:xfrm>
        <a:prstGeom prst="rect">
          <a:avLst/>
        </a:prstGeom>
      </xdr:spPr>
    </xdr:pic>
    <xdr:clientData/>
  </xdr:twoCellAnchor>
  <xdr:twoCellAnchor>
    <xdr:from>
      <xdr:col>0</xdr:col>
      <xdr:colOff>244475</xdr:colOff>
      <xdr:row>0</xdr:row>
      <xdr:rowOff>172578</xdr:rowOff>
    </xdr:from>
    <xdr:to>
      <xdr:col>4</xdr:col>
      <xdr:colOff>314324</xdr:colOff>
      <xdr:row>6</xdr:row>
      <xdr:rowOff>57150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244475" y="172578"/>
          <a:ext cx="2582240" cy="1044137"/>
          <a:chOff x="276225" y="213112"/>
          <a:chExt cx="2505074" cy="967988"/>
        </a:xfrm>
      </xdr:grpSpPr>
      <xdr:cxnSp macro="">
        <xdr:nvCxnSpPr>
          <xdr:cNvPr id="4" name="Straight Arrow Connector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H="1">
            <a:off x="276225" y="873125"/>
            <a:ext cx="311150" cy="307975"/>
          </a:xfrm>
          <a:prstGeom prst="straightConnector1">
            <a:avLst/>
          </a:prstGeom>
          <a:ln>
            <a:tailEnd type="triangle"/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631824" y="213112"/>
            <a:ext cx="2149475" cy="69412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200"/>
              <a:t>Select '2' to expand all grouped columns. Select '1' to minimize</a:t>
            </a:r>
            <a:r>
              <a:rPr lang="en-US" sz="1200" baseline="0"/>
              <a:t> all grouped columns</a:t>
            </a:r>
            <a:endParaRPr lang="en-US" sz="1200"/>
          </a:p>
        </xdr:txBody>
      </xdr:sp>
    </xdr:grpSp>
    <xdr:clientData/>
  </xdr:twoCellAnchor>
  <xdr:twoCellAnchor>
    <xdr:from>
      <xdr:col>5</xdr:col>
      <xdr:colOff>164563</xdr:colOff>
      <xdr:row>0</xdr:row>
      <xdr:rowOff>179216</xdr:rowOff>
    </xdr:from>
    <xdr:to>
      <xdr:col>10</xdr:col>
      <xdr:colOff>126114</xdr:colOff>
      <xdr:row>16</xdr:row>
      <xdr:rowOff>117168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3339563" y="179216"/>
          <a:ext cx="3274594" cy="3030126"/>
          <a:chOff x="-373678" y="204908"/>
          <a:chExt cx="3011208" cy="2049415"/>
        </a:xfrm>
      </xdr:grpSpPr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 flipH="1">
            <a:off x="-373678" y="847798"/>
            <a:ext cx="949325" cy="1406525"/>
          </a:xfrm>
          <a:prstGeom prst="straightConnector1">
            <a:avLst/>
          </a:prstGeom>
          <a:ln>
            <a:tailEnd type="triangle"/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349859" y="204908"/>
            <a:ext cx="2287671" cy="59291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200"/>
              <a:t>All </a:t>
            </a:r>
            <a:r>
              <a:rPr lang="en-US" sz="1200" b="1">
                <a:solidFill>
                  <a:srgbClr val="00B0F0"/>
                </a:solidFill>
              </a:rPr>
              <a:t>BLUE </a:t>
            </a:r>
            <a:r>
              <a:rPr lang="en-US" sz="1200" b="0">
                <a:solidFill>
                  <a:sysClr val="windowText" lastClr="000000"/>
                </a:solidFill>
              </a:rPr>
              <a:t>values</a:t>
            </a:r>
            <a:r>
              <a:rPr lang="en-US" sz="1200" b="0" baseline="0">
                <a:solidFill>
                  <a:sysClr val="windowText" lastClr="000000"/>
                </a:solidFill>
              </a:rPr>
              <a:t> are inputs you can change. </a:t>
            </a:r>
            <a:r>
              <a:rPr lang="en-US" sz="1200" b="1" baseline="0">
                <a:solidFill>
                  <a:sysClr val="windowText" lastClr="000000"/>
                </a:solidFill>
              </a:rPr>
              <a:t>Black</a:t>
            </a:r>
            <a:r>
              <a:rPr lang="en-US" sz="1200" b="0" baseline="0">
                <a:solidFill>
                  <a:sysClr val="windowText" lastClr="000000"/>
                </a:solidFill>
              </a:rPr>
              <a:t> values are formulas and should not be touched</a:t>
            </a:r>
            <a:endParaRPr lang="en-US" sz="1200" b="1">
              <a:solidFill>
                <a:schemeClr val="accent1"/>
              </a:solidFill>
            </a:endParaRPr>
          </a:p>
        </xdr:txBody>
      </xdr:sp>
    </xdr:grpSp>
    <xdr:clientData/>
  </xdr:twoCellAnchor>
  <xdr:twoCellAnchor>
    <xdr:from>
      <xdr:col>17</xdr:col>
      <xdr:colOff>2194628</xdr:colOff>
      <xdr:row>0</xdr:row>
      <xdr:rowOff>172578</xdr:rowOff>
    </xdr:from>
    <xdr:to>
      <xdr:col>17</xdr:col>
      <xdr:colOff>3749143</xdr:colOff>
      <xdr:row>13</xdr:row>
      <xdr:rowOff>76910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13320932" y="172578"/>
          <a:ext cx="1554515" cy="2416723"/>
          <a:chOff x="380065" y="178972"/>
          <a:chExt cx="1534975" cy="1665545"/>
        </a:xfrm>
      </xdr:grpSpPr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 flipH="1">
            <a:off x="380065" y="816685"/>
            <a:ext cx="225426" cy="1027832"/>
          </a:xfrm>
          <a:prstGeom prst="straightConnector1">
            <a:avLst/>
          </a:prstGeom>
          <a:ln>
            <a:tailEnd type="triangle"/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414430" y="178972"/>
            <a:ext cx="1500610" cy="60420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200"/>
              <a:t>Summaries pulling from inputs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4</xdr:row>
      <xdr:rowOff>0</xdr:rowOff>
    </xdr:from>
    <xdr:to>
      <xdr:col>53</xdr:col>
      <xdr:colOff>602188</xdr:colOff>
      <xdr:row>12</xdr:row>
      <xdr:rowOff>11581</xdr:rowOff>
    </xdr:to>
    <xdr:graphicFrame macro="">
      <xdr:nvGraphicFramePr>
        <xdr:cNvPr id="2662" name="Chart 8">
          <a:extLst>
            <a:ext uri="{FF2B5EF4-FFF2-40B4-BE49-F238E27FC236}">
              <a16:creationId xmlns:a16="http://schemas.microsoft.com/office/drawing/2014/main" id="{00000000-0008-0000-0100-000066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0</xdr:colOff>
      <xdr:row>13</xdr:row>
      <xdr:rowOff>11581</xdr:rowOff>
    </xdr:from>
    <xdr:to>
      <xdr:col>54</xdr:col>
      <xdr:colOff>0</xdr:colOff>
      <xdr:row>23</xdr:row>
      <xdr:rowOff>268200</xdr:rowOff>
    </xdr:to>
    <xdr:graphicFrame macro="">
      <xdr:nvGraphicFramePr>
        <xdr:cNvPr id="2663" name="Chart 9">
          <a:extLst>
            <a:ext uri="{FF2B5EF4-FFF2-40B4-BE49-F238E27FC236}">
              <a16:creationId xmlns:a16="http://schemas.microsoft.com/office/drawing/2014/main" id="{00000000-0008-0000-0100-000067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144643</xdr:colOff>
      <xdr:row>0</xdr:row>
      <xdr:rowOff>15178</xdr:rowOff>
    </xdr:from>
    <xdr:to>
      <xdr:col>1</xdr:col>
      <xdr:colOff>1926257</xdr:colOff>
      <xdr:row>0</xdr:row>
      <xdr:rowOff>1044545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643" y="15178"/>
          <a:ext cx="2049831" cy="10293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12</xdr:row>
      <xdr:rowOff>0</xdr:rowOff>
    </xdr:from>
    <xdr:to>
      <xdr:col>44</xdr:col>
      <xdr:colOff>697139</xdr:colOff>
      <xdr:row>26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44</xdr:col>
      <xdr:colOff>905328</xdr:colOff>
      <xdr:row>11</xdr:row>
      <xdr:rowOff>244927</xdr:rowOff>
    </xdr:from>
    <xdr:to>
      <xdr:col>53</xdr:col>
      <xdr:colOff>0</xdr:colOff>
      <xdr:row>25</xdr:row>
      <xdr:rowOff>299356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46</xdr:col>
      <xdr:colOff>438603</xdr:colOff>
      <xdr:row>4</xdr:row>
      <xdr:rowOff>0</xdr:rowOff>
    </xdr:from>
    <xdr:to>
      <xdr:col>53</xdr:col>
      <xdr:colOff>0</xdr:colOff>
      <xdr:row>11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2046312</xdr:colOff>
      <xdr:row>1</xdr:row>
      <xdr:rowOff>11261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61" y="0"/>
          <a:ext cx="2046312" cy="10288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299357</xdr:colOff>
      <xdr:row>11</xdr:row>
      <xdr:rowOff>0</xdr:rowOff>
    </xdr:from>
    <xdr:to>
      <xdr:col>53</xdr:col>
      <xdr:colOff>0</xdr:colOff>
      <xdr:row>23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0</xdr:colOff>
      <xdr:row>11</xdr:row>
      <xdr:rowOff>0</xdr:rowOff>
    </xdr:from>
    <xdr:to>
      <xdr:col>45</xdr:col>
      <xdr:colOff>0</xdr:colOff>
      <xdr:row>23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46</xdr:col>
      <xdr:colOff>332470</xdr:colOff>
      <xdr:row>4</xdr:row>
      <xdr:rowOff>1</xdr:rowOff>
    </xdr:from>
    <xdr:to>
      <xdr:col>53</xdr:col>
      <xdr:colOff>0</xdr:colOff>
      <xdr:row>10</xdr:row>
      <xdr:rowOff>1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2049831</xdr:colOff>
      <xdr:row>0</xdr:row>
      <xdr:rowOff>1029367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367" y="0"/>
          <a:ext cx="2049831" cy="1029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CE90C"/>
  </sheetPr>
  <dimension ref="A1:XFD46"/>
  <sheetViews>
    <sheetView tabSelected="1" zoomScale="92" zoomScaleNormal="92" workbookViewId="0">
      <selection activeCell="R22" sqref="R22"/>
    </sheetView>
  </sheetViews>
  <sheetFormatPr baseColWidth="10" defaultColWidth="0" defaultRowHeight="15" zeroHeight="1"/>
  <cols>
    <col min="1" max="1" width="6.83203125" customWidth="1"/>
    <col min="2" max="17" width="8.6640625" customWidth="1"/>
    <col min="18" max="18" width="97.1640625" customWidth="1"/>
    <col min="19" max="19" width="18.6640625" customWidth="1"/>
    <col min="20" max="16383" width="18.6640625" hidden="1"/>
    <col min="16384" max="16384" width="2" hidden="1" customWidth="1"/>
  </cols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>
      <c r="A5" s="1"/>
      <c r="B5" s="1"/>
      <c r="C5" s="1"/>
      <c r="D5" s="1"/>
      <c r="E5" s="1"/>
      <c r="F5" s="1"/>
      <c r="G5" s="1"/>
      <c r="H5" s="2" t="s">
        <v>57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16384" ht="27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16384" ht="27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16384" ht="27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16384" ht="27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16384" ht="27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16384" ht="27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16384" ht="27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16384" ht="27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16384" ht="27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16384" ht="16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  <c r="RDQ26" s="1"/>
      <c r="RDR26" s="1"/>
      <c r="RDS26" s="1"/>
      <c r="RDT26" s="1"/>
      <c r="RDU26" s="1"/>
      <c r="RDV26" s="1"/>
      <c r="RDW26" s="1"/>
      <c r="RDX26" s="1"/>
      <c r="RDY26" s="1"/>
      <c r="RDZ26" s="1"/>
      <c r="REA26" s="1"/>
      <c r="REB26" s="1"/>
      <c r="REC26" s="1"/>
      <c r="RED26" s="1"/>
      <c r="REE26" s="1"/>
      <c r="REF26" s="1"/>
      <c r="REG26" s="1"/>
      <c r="REH26" s="1"/>
      <c r="REI26" s="1"/>
      <c r="REJ26" s="1"/>
      <c r="REK26" s="1"/>
      <c r="REL26" s="1"/>
      <c r="REM26" s="1"/>
      <c r="REN26" s="1"/>
      <c r="REO26" s="1"/>
      <c r="REP26" s="1"/>
      <c r="REQ26" s="1"/>
      <c r="RER26" s="1"/>
      <c r="RES26" s="1"/>
      <c r="RET26" s="1"/>
      <c r="REU26" s="1"/>
      <c r="REV26" s="1"/>
      <c r="REW26" s="1"/>
      <c r="REX26" s="1"/>
      <c r="REY26" s="1"/>
      <c r="REZ26" s="1"/>
      <c r="RFA26" s="1"/>
      <c r="RFB26" s="1"/>
      <c r="RFC26" s="1"/>
      <c r="RFD26" s="1"/>
      <c r="RFE26" s="1"/>
      <c r="RFF26" s="1"/>
      <c r="RFG26" s="1"/>
      <c r="RFH26" s="1"/>
      <c r="RFI26" s="1"/>
      <c r="RFJ26" s="1"/>
      <c r="RFK26" s="1"/>
      <c r="RFL26" s="1"/>
      <c r="RFM26" s="1"/>
      <c r="RFN26" s="1"/>
      <c r="RFO26" s="1"/>
      <c r="RFP26" s="1"/>
      <c r="RFQ26" s="1"/>
      <c r="RFR26" s="1"/>
      <c r="RFS26" s="1"/>
      <c r="RFT26" s="1"/>
      <c r="RFU26" s="1"/>
      <c r="RFV26" s="1"/>
      <c r="RFW26" s="1"/>
      <c r="RFX26" s="1"/>
      <c r="RFY26" s="1"/>
      <c r="RFZ26" s="1"/>
      <c r="RGA26" s="1"/>
      <c r="RGB26" s="1"/>
      <c r="RGC26" s="1"/>
      <c r="RGD26" s="1"/>
      <c r="RGE26" s="1"/>
      <c r="RGF26" s="1"/>
      <c r="RGG26" s="1"/>
      <c r="RGH26" s="1"/>
      <c r="RGI26" s="1"/>
      <c r="RGJ26" s="1"/>
      <c r="RGK26" s="1"/>
      <c r="RGL26" s="1"/>
      <c r="RGM26" s="1"/>
      <c r="RGN26" s="1"/>
      <c r="RGO26" s="1"/>
      <c r="RGP26" s="1"/>
      <c r="RGQ26" s="1"/>
      <c r="RGR26" s="1"/>
      <c r="RGS26" s="1"/>
      <c r="RGT26" s="1"/>
      <c r="RGU26" s="1"/>
      <c r="RGV26" s="1"/>
      <c r="RGW26" s="1"/>
      <c r="RGX26" s="1"/>
      <c r="RGY26" s="1"/>
      <c r="RGZ26" s="1"/>
      <c r="RHA26" s="1"/>
      <c r="RHB26" s="1"/>
      <c r="RHC26" s="1"/>
      <c r="RHD26" s="1"/>
      <c r="RHE26" s="1"/>
      <c r="RHF26" s="1"/>
      <c r="RHG26" s="1"/>
      <c r="RHH26" s="1"/>
      <c r="RHI26" s="1"/>
      <c r="RHJ26" s="1"/>
      <c r="RHK26" s="1"/>
      <c r="RHL26" s="1"/>
      <c r="RHM26" s="1"/>
      <c r="RHN26" s="1"/>
      <c r="RHO26" s="1"/>
      <c r="RHP26" s="1"/>
      <c r="RHQ26" s="1"/>
      <c r="RHR26" s="1"/>
      <c r="RHS26" s="1"/>
      <c r="RHT26" s="1"/>
      <c r="RHU26" s="1"/>
      <c r="RHV26" s="1"/>
      <c r="RHW26" s="1"/>
      <c r="RHX26" s="1"/>
      <c r="RHY26" s="1"/>
      <c r="RHZ26" s="1"/>
      <c r="RIA26" s="1"/>
      <c r="RIB26" s="1"/>
      <c r="RIC26" s="1"/>
      <c r="RID26" s="1"/>
      <c r="RIE26" s="1"/>
      <c r="RIF26" s="1"/>
      <c r="RIG26" s="1"/>
      <c r="RIH26" s="1"/>
      <c r="RII26" s="1"/>
      <c r="RIJ26" s="1"/>
      <c r="RIK26" s="1"/>
      <c r="RIL26" s="1"/>
      <c r="RIM26" s="1"/>
      <c r="RIN26" s="1"/>
      <c r="RIO26" s="1"/>
      <c r="RIP26" s="1"/>
      <c r="RIQ26" s="1"/>
      <c r="RIR26" s="1"/>
      <c r="RIS26" s="1"/>
      <c r="RIT26" s="1"/>
      <c r="RIU26" s="1"/>
      <c r="RIV26" s="1"/>
      <c r="RIW26" s="1"/>
      <c r="RIX26" s="1"/>
      <c r="RIY26" s="1"/>
      <c r="RIZ26" s="1"/>
      <c r="RJA26" s="1"/>
      <c r="RJB26" s="1"/>
      <c r="RJC26" s="1"/>
      <c r="RJD26" s="1"/>
      <c r="RJE26" s="1"/>
      <c r="RJF26" s="1"/>
      <c r="RJG26" s="1"/>
      <c r="RJH26" s="1"/>
      <c r="RJI26" s="1"/>
      <c r="RJJ26" s="1"/>
      <c r="RJK26" s="1"/>
      <c r="RJL26" s="1"/>
      <c r="RJM26" s="1"/>
      <c r="RJN26" s="1"/>
      <c r="RJO26" s="1"/>
      <c r="RJP26" s="1"/>
      <c r="RJQ26" s="1"/>
      <c r="RJR26" s="1"/>
      <c r="RJS26" s="1"/>
      <c r="RJT26" s="1"/>
      <c r="RJU26" s="1"/>
      <c r="RJV26" s="1"/>
      <c r="RJW26" s="1"/>
      <c r="RJX26" s="1"/>
      <c r="RJY26" s="1"/>
      <c r="RJZ26" s="1"/>
      <c r="RKA26" s="1"/>
      <c r="RKB26" s="1"/>
      <c r="RKC26" s="1"/>
      <c r="RKD26" s="1"/>
      <c r="RKE26" s="1"/>
      <c r="RKF26" s="1"/>
      <c r="RKG26" s="1"/>
      <c r="RKH26" s="1"/>
      <c r="RKI26" s="1"/>
      <c r="RKJ26" s="1"/>
      <c r="RKK26" s="1"/>
      <c r="RKL26" s="1"/>
      <c r="RKM26" s="1"/>
      <c r="RKN26" s="1"/>
      <c r="RKO26" s="1"/>
      <c r="RKP26" s="1"/>
      <c r="RKQ26" s="1"/>
      <c r="RKR26" s="1"/>
      <c r="RKS26" s="1"/>
      <c r="RKT26" s="1"/>
      <c r="RKU26" s="1"/>
      <c r="RKV26" s="1"/>
      <c r="RKW26" s="1"/>
      <c r="RKX26" s="1"/>
      <c r="RKY26" s="1"/>
      <c r="RKZ26" s="1"/>
      <c r="RLA26" s="1"/>
      <c r="RLB26" s="1"/>
      <c r="RLC26" s="1"/>
      <c r="RLD26" s="1"/>
      <c r="RLE26" s="1"/>
      <c r="RLF26" s="1"/>
      <c r="RLG26" s="1"/>
      <c r="RLH26" s="1"/>
      <c r="RLI26" s="1"/>
      <c r="RLJ26" s="1"/>
      <c r="RLK26" s="1"/>
      <c r="RLL26" s="1"/>
      <c r="RLM26" s="1"/>
      <c r="RLN26" s="1"/>
      <c r="RLO26" s="1"/>
      <c r="RLP26" s="1"/>
      <c r="RLQ26" s="1"/>
      <c r="RLR26" s="1"/>
      <c r="RLS26" s="1"/>
      <c r="RLT26" s="1"/>
      <c r="RLU26" s="1"/>
      <c r="RLV26" s="1"/>
      <c r="RLW26" s="1"/>
      <c r="RLX26" s="1"/>
      <c r="RLY26" s="1"/>
      <c r="RLZ26" s="1"/>
      <c r="RMA26" s="1"/>
      <c r="RMB26" s="1"/>
      <c r="RMC26" s="1"/>
      <c r="RMD26" s="1"/>
      <c r="RME26" s="1"/>
      <c r="RMF26" s="1"/>
      <c r="RMG26" s="1"/>
      <c r="RMH26" s="1"/>
      <c r="RMI26" s="1"/>
      <c r="RMJ26" s="1"/>
      <c r="RMK26" s="1"/>
      <c r="RML26" s="1"/>
      <c r="RMM26" s="1"/>
      <c r="RMN26" s="1"/>
      <c r="RMO26" s="1"/>
      <c r="RMP26" s="1"/>
      <c r="RMQ26" s="1"/>
      <c r="RMR26" s="1"/>
      <c r="RMS26" s="1"/>
      <c r="RMT26" s="1"/>
      <c r="RMU26" s="1"/>
      <c r="RMV26" s="1"/>
      <c r="RMW26" s="1"/>
      <c r="RMX26" s="1"/>
      <c r="RMY26" s="1"/>
      <c r="RMZ26" s="1"/>
      <c r="RNA26" s="1"/>
      <c r="RNB26" s="1"/>
      <c r="RNC26" s="1"/>
      <c r="RND26" s="1"/>
      <c r="RNE26" s="1"/>
      <c r="RNF26" s="1"/>
      <c r="RNG26" s="1"/>
      <c r="RNH26" s="1"/>
      <c r="RNI26" s="1"/>
      <c r="RNJ26" s="1"/>
      <c r="RNK26" s="1"/>
      <c r="RNL26" s="1"/>
      <c r="RNM26" s="1"/>
      <c r="RNN26" s="1"/>
      <c r="RNO26" s="1"/>
      <c r="RNP26" s="1"/>
      <c r="RNQ26" s="1"/>
      <c r="RNR26" s="1"/>
      <c r="RNS26" s="1"/>
      <c r="RNT26" s="1"/>
      <c r="RNU26" s="1"/>
      <c r="RNV26" s="1"/>
      <c r="RNW26" s="1"/>
      <c r="RNX26" s="1"/>
      <c r="RNY26" s="1"/>
      <c r="RNZ26" s="1"/>
      <c r="ROA26" s="1"/>
      <c r="ROB26" s="1"/>
      <c r="ROC26" s="1"/>
      <c r="ROD26" s="1"/>
      <c r="ROE26" s="1"/>
      <c r="ROF26" s="1"/>
      <c r="ROG26" s="1"/>
      <c r="ROH26" s="1"/>
      <c r="ROI26" s="1"/>
      <c r="ROJ26" s="1"/>
      <c r="ROK26" s="1"/>
      <c r="ROL26" s="1"/>
      <c r="ROM26" s="1"/>
      <c r="RON26" s="1"/>
      <c r="ROO26" s="1"/>
      <c r="ROP26" s="1"/>
      <c r="ROQ26" s="1"/>
      <c r="ROR26" s="1"/>
      <c r="ROS26" s="1"/>
      <c r="ROT26" s="1"/>
      <c r="ROU26" s="1"/>
      <c r="ROV26" s="1"/>
      <c r="ROW26" s="1"/>
      <c r="ROX26" s="1"/>
      <c r="ROY26" s="1"/>
      <c r="ROZ26" s="1"/>
      <c r="RPA26" s="1"/>
      <c r="RPB26" s="1"/>
      <c r="RPC26" s="1"/>
      <c r="RPD26" s="1"/>
      <c r="RPE26" s="1"/>
      <c r="RPF26" s="1"/>
      <c r="RPG26" s="1"/>
      <c r="RPH26" s="1"/>
      <c r="RPI26" s="1"/>
      <c r="RPJ26" s="1"/>
      <c r="RPK26" s="1"/>
      <c r="RPL26" s="1"/>
      <c r="RPM26" s="1"/>
      <c r="RPN26" s="1"/>
      <c r="RPO26" s="1"/>
      <c r="RPP26" s="1"/>
      <c r="RPQ26" s="1"/>
      <c r="RPR26" s="1"/>
      <c r="RPS26" s="1"/>
      <c r="RPT26" s="1"/>
      <c r="RPU26" s="1"/>
      <c r="RPV26" s="1"/>
      <c r="RPW26" s="1"/>
      <c r="RPX26" s="1"/>
      <c r="RPY26" s="1"/>
      <c r="RPZ26" s="1"/>
      <c r="RQA26" s="1"/>
      <c r="RQB26" s="1"/>
      <c r="RQC26" s="1"/>
      <c r="RQD26" s="1"/>
      <c r="RQE26" s="1"/>
      <c r="RQF26" s="1"/>
      <c r="RQG26" s="1"/>
      <c r="RQH26" s="1"/>
      <c r="RQI26" s="1"/>
      <c r="RQJ26" s="1"/>
      <c r="RQK26" s="1"/>
      <c r="RQL26" s="1"/>
      <c r="RQM26" s="1"/>
      <c r="RQN26" s="1"/>
      <c r="RQO26" s="1"/>
      <c r="RQP26" s="1"/>
      <c r="RQQ26" s="1"/>
      <c r="RQR26" s="1"/>
      <c r="RQS26" s="1"/>
      <c r="RQT26" s="1"/>
      <c r="RQU26" s="1"/>
      <c r="RQV26" s="1"/>
      <c r="RQW26" s="1"/>
      <c r="RQX26" s="1"/>
      <c r="RQY26" s="1"/>
      <c r="RQZ26" s="1"/>
      <c r="RRA26" s="1"/>
      <c r="RRB26" s="1"/>
      <c r="RRC26" s="1"/>
      <c r="RRD26" s="1"/>
      <c r="RRE26" s="1"/>
      <c r="RRF26" s="1"/>
      <c r="RRG26" s="1"/>
      <c r="RRH26" s="1"/>
      <c r="RRI26" s="1"/>
      <c r="RRJ26" s="1"/>
      <c r="RRK26" s="1"/>
      <c r="RRL26" s="1"/>
      <c r="RRM26" s="1"/>
      <c r="RRN26" s="1"/>
      <c r="RRO26" s="1"/>
      <c r="RRP26" s="1"/>
      <c r="RRQ26" s="1"/>
      <c r="RRR26" s="1"/>
      <c r="RRS26" s="1"/>
      <c r="RRT26" s="1"/>
      <c r="RRU26" s="1"/>
      <c r="RRV26" s="1"/>
      <c r="RRW26" s="1"/>
      <c r="RRX26" s="1"/>
      <c r="RRY26" s="1"/>
      <c r="RRZ26" s="1"/>
      <c r="RSA26" s="1"/>
      <c r="RSB26" s="1"/>
      <c r="RSC26" s="1"/>
      <c r="RSD26" s="1"/>
      <c r="RSE26" s="1"/>
      <c r="RSF26" s="1"/>
      <c r="RSG26" s="1"/>
      <c r="RSH26" s="1"/>
      <c r="RSI26" s="1"/>
      <c r="RSJ26" s="1"/>
      <c r="RSK26" s="1"/>
      <c r="RSL26" s="1"/>
      <c r="RSM26" s="1"/>
      <c r="RSN26" s="1"/>
      <c r="RSO26" s="1"/>
      <c r="RSP26" s="1"/>
      <c r="RSQ26" s="1"/>
      <c r="RSR26" s="1"/>
      <c r="RSS26" s="1"/>
      <c r="RST26" s="1"/>
      <c r="RSU26" s="1"/>
      <c r="RSV26" s="1"/>
      <c r="RSW26" s="1"/>
      <c r="RSX26" s="1"/>
      <c r="RSY26" s="1"/>
      <c r="RSZ26" s="1"/>
      <c r="RTA26" s="1"/>
      <c r="RTB26" s="1"/>
      <c r="RTC26" s="1"/>
      <c r="RTD26" s="1"/>
      <c r="RTE26" s="1"/>
      <c r="RTF26" s="1"/>
      <c r="RTG26" s="1"/>
      <c r="RTH26" s="1"/>
      <c r="RTI26" s="1"/>
      <c r="RTJ26" s="1"/>
      <c r="RTK26" s="1"/>
      <c r="RTL26" s="1"/>
      <c r="RTM26" s="1"/>
      <c r="RTN26" s="1"/>
      <c r="RTO26" s="1"/>
      <c r="RTP26" s="1"/>
      <c r="RTQ26" s="1"/>
      <c r="RTR26" s="1"/>
      <c r="RTS26" s="1"/>
      <c r="RTT26" s="1"/>
      <c r="RTU26" s="1"/>
      <c r="RTV26" s="1"/>
      <c r="RTW26" s="1"/>
      <c r="RTX26" s="1"/>
      <c r="RTY26" s="1"/>
      <c r="RTZ26" s="1"/>
      <c r="RUA26" s="1"/>
      <c r="RUB26" s="1"/>
      <c r="RUC26" s="1"/>
      <c r="RUD26" s="1"/>
      <c r="RUE26" s="1"/>
      <c r="RUF26" s="1"/>
      <c r="RUG26" s="1"/>
      <c r="RUH26" s="1"/>
      <c r="RUI26" s="1"/>
      <c r="RUJ26" s="1"/>
      <c r="RUK26" s="1"/>
      <c r="RUL26" s="1"/>
      <c r="RUM26" s="1"/>
      <c r="RUN26" s="1"/>
      <c r="RUO26" s="1"/>
      <c r="RUP26" s="1"/>
      <c r="RUQ26" s="1"/>
      <c r="RUR26" s="1"/>
      <c r="RUS26" s="1"/>
      <c r="RUT26" s="1"/>
      <c r="RUU26" s="1"/>
      <c r="RUV26" s="1"/>
      <c r="RUW26" s="1"/>
      <c r="RUX26" s="1"/>
      <c r="RUY26" s="1"/>
      <c r="RUZ26" s="1"/>
      <c r="RVA26" s="1"/>
      <c r="RVB26" s="1"/>
      <c r="RVC26" s="1"/>
      <c r="RVD26" s="1"/>
      <c r="RVE26" s="1"/>
      <c r="RVF26" s="1"/>
      <c r="RVG26" s="1"/>
      <c r="RVH26" s="1"/>
      <c r="RVI26" s="1"/>
      <c r="RVJ26" s="1"/>
      <c r="RVK26" s="1"/>
      <c r="RVL26" s="1"/>
      <c r="RVM26" s="1"/>
      <c r="RVN26" s="1"/>
      <c r="RVO26" s="1"/>
      <c r="RVP26" s="1"/>
      <c r="RVQ26" s="1"/>
      <c r="RVR26" s="1"/>
      <c r="RVS26" s="1"/>
      <c r="RVT26" s="1"/>
      <c r="RVU26" s="1"/>
      <c r="RVV26" s="1"/>
      <c r="RVW26" s="1"/>
      <c r="RVX26" s="1"/>
      <c r="RVY26" s="1"/>
      <c r="RVZ26" s="1"/>
      <c r="RWA26" s="1"/>
      <c r="RWB26" s="1"/>
      <c r="RWC26" s="1"/>
      <c r="RWD26" s="1"/>
      <c r="RWE26" s="1"/>
      <c r="RWF26" s="1"/>
      <c r="RWG26" s="1"/>
      <c r="RWH26" s="1"/>
      <c r="RWI26" s="1"/>
      <c r="RWJ26" s="1"/>
      <c r="RWK26" s="1"/>
      <c r="RWL26" s="1"/>
      <c r="RWM26" s="1"/>
      <c r="RWN26" s="1"/>
      <c r="RWO26" s="1"/>
      <c r="RWP26" s="1"/>
      <c r="RWQ26" s="1"/>
      <c r="RWR26" s="1"/>
      <c r="RWS26" s="1"/>
      <c r="RWT26" s="1"/>
      <c r="RWU26" s="1"/>
      <c r="RWV26" s="1"/>
      <c r="RWW26" s="1"/>
      <c r="RWX26" s="1"/>
      <c r="RWY26" s="1"/>
      <c r="RWZ26" s="1"/>
      <c r="RXA26" s="1"/>
      <c r="RXB26" s="1"/>
      <c r="RXC26" s="1"/>
      <c r="RXD26" s="1"/>
      <c r="RXE26" s="1"/>
      <c r="RXF26" s="1"/>
      <c r="RXG26" s="1"/>
      <c r="RXH26" s="1"/>
      <c r="RXI26" s="1"/>
      <c r="RXJ26" s="1"/>
      <c r="RXK26" s="1"/>
      <c r="RXL26" s="1"/>
      <c r="RXM26" s="1"/>
      <c r="RXN26" s="1"/>
      <c r="RXO26" s="1"/>
      <c r="RXP26" s="1"/>
      <c r="RXQ26" s="1"/>
      <c r="RXR26" s="1"/>
      <c r="RXS26" s="1"/>
      <c r="RXT26" s="1"/>
      <c r="RXU26" s="1"/>
      <c r="RXV26" s="1"/>
      <c r="RXW26" s="1"/>
      <c r="RXX26" s="1"/>
      <c r="RXY26" s="1"/>
      <c r="RXZ26" s="1"/>
      <c r="RYA26" s="1"/>
      <c r="RYB26" s="1"/>
      <c r="RYC26" s="1"/>
      <c r="RYD26" s="1"/>
      <c r="RYE26" s="1"/>
      <c r="RYF26" s="1"/>
      <c r="RYG26" s="1"/>
      <c r="RYH26" s="1"/>
      <c r="RYI26" s="1"/>
      <c r="RYJ26" s="1"/>
      <c r="RYK26" s="1"/>
      <c r="RYL26" s="1"/>
      <c r="RYM26" s="1"/>
      <c r="RYN26" s="1"/>
      <c r="RYO26" s="1"/>
      <c r="RYP26" s="1"/>
      <c r="RYQ26" s="1"/>
      <c r="RYR26" s="1"/>
      <c r="RYS26" s="1"/>
      <c r="RYT26" s="1"/>
      <c r="RYU26" s="1"/>
      <c r="RYV26" s="1"/>
      <c r="RYW26" s="1"/>
      <c r="RYX26" s="1"/>
      <c r="RYY26" s="1"/>
      <c r="RYZ26" s="1"/>
      <c r="RZA26" s="1"/>
      <c r="RZB26" s="1"/>
      <c r="RZC26" s="1"/>
      <c r="RZD26" s="1"/>
      <c r="RZE26" s="1"/>
      <c r="RZF26" s="1"/>
      <c r="RZG26" s="1"/>
      <c r="RZH26" s="1"/>
      <c r="RZI26" s="1"/>
      <c r="RZJ26" s="1"/>
      <c r="RZK26" s="1"/>
      <c r="RZL26" s="1"/>
      <c r="RZM26" s="1"/>
      <c r="RZN26" s="1"/>
      <c r="RZO26" s="1"/>
      <c r="RZP26" s="1"/>
      <c r="RZQ26" s="1"/>
      <c r="RZR26" s="1"/>
      <c r="RZS26" s="1"/>
      <c r="RZT26" s="1"/>
      <c r="RZU26" s="1"/>
      <c r="RZV26" s="1"/>
      <c r="RZW26" s="1"/>
      <c r="RZX26" s="1"/>
      <c r="RZY26" s="1"/>
      <c r="RZZ26" s="1"/>
      <c r="SAA26" s="1"/>
      <c r="SAB26" s="1"/>
      <c r="SAC26" s="1"/>
      <c r="SAD26" s="1"/>
      <c r="SAE26" s="1"/>
      <c r="SAF26" s="1"/>
      <c r="SAG26" s="1"/>
      <c r="SAH26" s="1"/>
      <c r="SAI26" s="1"/>
      <c r="SAJ26" s="1"/>
      <c r="SAK26" s="1"/>
      <c r="SAL26" s="1"/>
      <c r="SAM26" s="1"/>
      <c r="SAN26" s="1"/>
      <c r="SAO26" s="1"/>
      <c r="SAP26" s="1"/>
      <c r="SAQ26" s="1"/>
      <c r="SAR26" s="1"/>
      <c r="SAS26" s="1"/>
      <c r="SAT26" s="1"/>
      <c r="SAU26" s="1"/>
      <c r="SAV26" s="1"/>
      <c r="SAW26" s="1"/>
      <c r="SAX26" s="1"/>
      <c r="SAY26" s="1"/>
      <c r="SAZ26" s="1"/>
      <c r="SBA26" s="1"/>
      <c r="SBB26" s="1"/>
      <c r="SBC26" s="1"/>
      <c r="SBD26" s="1"/>
      <c r="SBE26" s="1"/>
      <c r="SBF26" s="1"/>
      <c r="SBG26" s="1"/>
      <c r="SBH26" s="1"/>
      <c r="SBI26" s="1"/>
      <c r="SBJ26" s="1"/>
      <c r="SBK26" s="1"/>
      <c r="SBL26" s="1"/>
      <c r="SBM26" s="1"/>
      <c r="SBN26" s="1"/>
      <c r="SBO26" s="1"/>
      <c r="SBP26" s="1"/>
      <c r="SBQ26" s="1"/>
      <c r="SBR26" s="1"/>
      <c r="SBS26" s="1"/>
      <c r="SBT26" s="1"/>
      <c r="SBU26" s="1"/>
      <c r="SBV26" s="1"/>
      <c r="SBW26" s="1"/>
      <c r="SBX26" s="1"/>
      <c r="SBY26" s="1"/>
      <c r="SBZ26" s="1"/>
      <c r="SCA26" s="1"/>
      <c r="SCB26" s="1"/>
      <c r="SCC26" s="1"/>
      <c r="SCD26" s="1"/>
      <c r="SCE26" s="1"/>
      <c r="SCF26" s="1"/>
      <c r="SCG26" s="1"/>
      <c r="SCH26" s="1"/>
      <c r="SCI26" s="1"/>
      <c r="SCJ26" s="1"/>
      <c r="SCK26" s="1"/>
      <c r="SCL26" s="1"/>
      <c r="SCM26" s="1"/>
      <c r="SCN26" s="1"/>
      <c r="SCO26" s="1"/>
      <c r="SCP26" s="1"/>
      <c r="SCQ26" s="1"/>
      <c r="SCR26" s="1"/>
      <c r="SCS26" s="1"/>
      <c r="SCT26" s="1"/>
      <c r="SCU26" s="1"/>
      <c r="SCV26" s="1"/>
      <c r="SCW26" s="1"/>
      <c r="SCX26" s="1"/>
      <c r="SCY26" s="1"/>
      <c r="SCZ26" s="1"/>
      <c r="SDA26" s="1"/>
      <c r="SDB26" s="1"/>
      <c r="SDC26" s="1"/>
      <c r="SDD26" s="1"/>
      <c r="SDE26" s="1"/>
      <c r="SDF26" s="1"/>
      <c r="SDG26" s="1"/>
      <c r="SDH26" s="1"/>
      <c r="SDI26" s="1"/>
      <c r="SDJ26" s="1"/>
      <c r="SDK26" s="1"/>
      <c r="SDL26" s="1"/>
      <c r="SDM26" s="1"/>
      <c r="SDN26" s="1"/>
      <c r="SDO26" s="1"/>
      <c r="SDP26" s="1"/>
      <c r="SDQ26" s="1"/>
      <c r="SDR26" s="1"/>
      <c r="SDS26" s="1"/>
      <c r="SDT26" s="1"/>
      <c r="SDU26" s="1"/>
      <c r="SDV26" s="1"/>
      <c r="SDW26" s="1"/>
      <c r="SDX26" s="1"/>
      <c r="SDY26" s="1"/>
      <c r="SDZ26" s="1"/>
      <c r="SEA26" s="1"/>
      <c r="SEB26" s="1"/>
      <c r="SEC26" s="1"/>
      <c r="SED26" s="1"/>
      <c r="SEE26" s="1"/>
      <c r="SEF26" s="1"/>
      <c r="SEG26" s="1"/>
      <c r="SEH26" s="1"/>
      <c r="SEI26" s="1"/>
      <c r="SEJ26" s="1"/>
      <c r="SEK26" s="1"/>
      <c r="SEL26" s="1"/>
      <c r="SEM26" s="1"/>
      <c r="SEN26" s="1"/>
      <c r="SEO26" s="1"/>
      <c r="SEP26" s="1"/>
      <c r="SEQ26" s="1"/>
      <c r="SER26" s="1"/>
      <c r="SES26" s="1"/>
      <c r="SET26" s="1"/>
      <c r="SEU26" s="1"/>
      <c r="SEV26" s="1"/>
      <c r="SEW26" s="1"/>
      <c r="SEX26" s="1"/>
      <c r="SEY26" s="1"/>
      <c r="SEZ26" s="1"/>
      <c r="SFA26" s="1"/>
      <c r="SFB26" s="1"/>
      <c r="SFC26" s="1"/>
      <c r="SFD26" s="1"/>
      <c r="SFE26" s="1"/>
      <c r="SFF26" s="1"/>
      <c r="SFG26" s="1"/>
      <c r="SFH26" s="1"/>
      <c r="SFI26" s="1"/>
      <c r="SFJ26" s="1"/>
      <c r="SFK26" s="1"/>
      <c r="SFL26" s="1"/>
      <c r="SFM26" s="1"/>
      <c r="SFN26" s="1"/>
      <c r="SFO26" s="1"/>
      <c r="SFP26" s="1"/>
      <c r="SFQ26" s="1"/>
      <c r="SFR26" s="1"/>
      <c r="SFS26" s="1"/>
      <c r="SFT26" s="1"/>
      <c r="SFU26" s="1"/>
      <c r="SFV26" s="1"/>
      <c r="SFW26" s="1"/>
      <c r="SFX26" s="1"/>
      <c r="SFY26" s="1"/>
      <c r="SFZ26" s="1"/>
      <c r="SGA26" s="1"/>
      <c r="SGB26" s="1"/>
      <c r="SGC26" s="1"/>
      <c r="SGD26" s="1"/>
      <c r="SGE26" s="1"/>
      <c r="SGF26" s="1"/>
      <c r="SGG26" s="1"/>
      <c r="SGH26" s="1"/>
      <c r="SGI26" s="1"/>
      <c r="SGJ26" s="1"/>
      <c r="SGK26" s="1"/>
      <c r="SGL26" s="1"/>
      <c r="SGM26" s="1"/>
      <c r="SGN26" s="1"/>
      <c r="SGO26" s="1"/>
      <c r="SGP26" s="1"/>
      <c r="SGQ26" s="1"/>
      <c r="SGR26" s="1"/>
      <c r="SGS26" s="1"/>
      <c r="SGT26" s="1"/>
      <c r="SGU26" s="1"/>
      <c r="SGV26" s="1"/>
      <c r="SGW26" s="1"/>
      <c r="SGX26" s="1"/>
      <c r="SGY26" s="1"/>
      <c r="SGZ26" s="1"/>
      <c r="SHA26" s="1"/>
      <c r="SHB26" s="1"/>
      <c r="SHC26" s="1"/>
      <c r="SHD26" s="1"/>
      <c r="SHE26" s="1"/>
      <c r="SHF26" s="1"/>
      <c r="SHG26" s="1"/>
      <c r="SHH26" s="1"/>
      <c r="SHI26" s="1"/>
      <c r="SHJ26" s="1"/>
      <c r="SHK26" s="1"/>
      <c r="SHL26" s="1"/>
      <c r="SHM26" s="1"/>
      <c r="SHN26" s="1"/>
      <c r="SHO26" s="1"/>
      <c r="SHP26" s="1"/>
      <c r="SHQ26" s="1"/>
      <c r="SHR26" s="1"/>
      <c r="SHS26" s="1"/>
      <c r="SHT26" s="1"/>
      <c r="SHU26" s="1"/>
      <c r="SHV26" s="1"/>
      <c r="SHW26" s="1"/>
      <c r="SHX26" s="1"/>
      <c r="SHY26" s="1"/>
      <c r="SHZ26" s="1"/>
      <c r="SIA26" s="1"/>
      <c r="SIB26" s="1"/>
      <c r="SIC26" s="1"/>
      <c r="SID26" s="1"/>
      <c r="SIE26" s="1"/>
      <c r="SIF26" s="1"/>
      <c r="SIG26" s="1"/>
      <c r="SIH26" s="1"/>
      <c r="SII26" s="1"/>
      <c r="SIJ26" s="1"/>
      <c r="SIK26" s="1"/>
      <c r="SIL26" s="1"/>
      <c r="SIM26" s="1"/>
      <c r="SIN26" s="1"/>
      <c r="SIO26" s="1"/>
      <c r="SIP26" s="1"/>
      <c r="SIQ26" s="1"/>
      <c r="SIR26" s="1"/>
      <c r="SIS26" s="1"/>
      <c r="SIT26" s="1"/>
      <c r="SIU26" s="1"/>
      <c r="SIV26" s="1"/>
      <c r="SIW26" s="1"/>
      <c r="SIX26" s="1"/>
      <c r="SIY26" s="1"/>
      <c r="SIZ26" s="1"/>
      <c r="SJA26" s="1"/>
      <c r="SJB26" s="1"/>
      <c r="SJC26" s="1"/>
      <c r="SJD26" s="1"/>
      <c r="SJE26" s="1"/>
      <c r="SJF26" s="1"/>
      <c r="SJG26" s="1"/>
      <c r="SJH26" s="1"/>
      <c r="SJI26" s="1"/>
      <c r="SJJ26" s="1"/>
      <c r="SJK26" s="1"/>
      <c r="SJL26" s="1"/>
      <c r="SJM26" s="1"/>
      <c r="SJN26" s="1"/>
      <c r="SJO26" s="1"/>
      <c r="SJP26" s="1"/>
      <c r="SJQ26" s="1"/>
      <c r="SJR26" s="1"/>
      <c r="SJS26" s="1"/>
      <c r="SJT26" s="1"/>
      <c r="SJU26" s="1"/>
      <c r="SJV26" s="1"/>
      <c r="SJW26" s="1"/>
      <c r="SJX26" s="1"/>
      <c r="SJY26" s="1"/>
      <c r="SJZ26" s="1"/>
      <c r="SKA26" s="1"/>
      <c r="SKB26" s="1"/>
      <c r="SKC26" s="1"/>
      <c r="SKD26" s="1"/>
      <c r="SKE26" s="1"/>
      <c r="SKF26" s="1"/>
      <c r="SKG26" s="1"/>
      <c r="SKH26" s="1"/>
      <c r="SKI26" s="1"/>
      <c r="SKJ26" s="1"/>
      <c r="SKK26" s="1"/>
      <c r="SKL26" s="1"/>
      <c r="SKM26" s="1"/>
      <c r="SKN26" s="1"/>
      <c r="SKO26" s="1"/>
      <c r="SKP26" s="1"/>
      <c r="SKQ26" s="1"/>
      <c r="SKR26" s="1"/>
      <c r="SKS26" s="1"/>
      <c r="SKT26" s="1"/>
      <c r="SKU26" s="1"/>
      <c r="SKV26" s="1"/>
      <c r="SKW26" s="1"/>
      <c r="SKX26" s="1"/>
      <c r="SKY26" s="1"/>
      <c r="SKZ26" s="1"/>
      <c r="SLA26" s="1"/>
      <c r="SLB26" s="1"/>
      <c r="SLC26" s="1"/>
      <c r="SLD26" s="1"/>
      <c r="SLE26" s="1"/>
      <c r="SLF26" s="1"/>
      <c r="SLG26" s="1"/>
      <c r="SLH26" s="1"/>
      <c r="SLI26" s="1"/>
      <c r="SLJ26" s="1"/>
      <c r="SLK26" s="1"/>
      <c r="SLL26" s="1"/>
      <c r="SLM26" s="1"/>
      <c r="SLN26" s="1"/>
      <c r="SLO26" s="1"/>
      <c r="SLP26" s="1"/>
      <c r="SLQ26" s="1"/>
      <c r="SLR26" s="1"/>
      <c r="SLS26" s="1"/>
      <c r="SLT26" s="1"/>
      <c r="SLU26" s="1"/>
      <c r="SLV26" s="1"/>
      <c r="SLW26" s="1"/>
      <c r="SLX26" s="1"/>
      <c r="SLY26" s="1"/>
      <c r="SLZ26" s="1"/>
      <c r="SMA26" s="1"/>
      <c r="SMB26" s="1"/>
      <c r="SMC26" s="1"/>
      <c r="SMD26" s="1"/>
      <c r="SME26" s="1"/>
      <c r="SMF26" s="1"/>
      <c r="SMG26" s="1"/>
      <c r="SMH26" s="1"/>
      <c r="SMI26" s="1"/>
      <c r="SMJ26" s="1"/>
      <c r="SMK26" s="1"/>
      <c r="SML26" s="1"/>
      <c r="SMM26" s="1"/>
      <c r="SMN26" s="1"/>
      <c r="SMO26" s="1"/>
      <c r="SMP26" s="1"/>
      <c r="SMQ26" s="1"/>
      <c r="SMR26" s="1"/>
      <c r="SMS26" s="1"/>
      <c r="SMT26" s="1"/>
      <c r="SMU26" s="1"/>
      <c r="SMV26" s="1"/>
      <c r="SMW26" s="1"/>
      <c r="SMX26" s="1"/>
      <c r="SMY26" s="1"/>
      <c r="SMZ26" s="1"/>
      <c r="SNA26" s="1"/>
      <c r="SNB26" s="1"/>
      <c r="SNC26" s="1"/>
      <c r="SND26" s="1"/>
      <c r="SNE26" s="1"/>
      <c r="SNF26" s="1"/>
      <c r="SNG26" s="1"/>
      <c r="SNH26" s="1"/>
      <c r="SNI26" s="1"/>
      <c r="SNJ26" s="1"/>
      <c r="SNK26" s="1"/>
      <c r="SNL26" s="1"/>
      <c r="SNM26" s="1"/>
      <c r="SNN26" s="1"/>
      <c r="SNO26" s="1"/>
      <c r="SNP26" s="1"/>
      <c r="SNQ26" s="1"/>
      <c r="SNR26" s="1"/>
      <c r="SNS26" s="1"/>
      <c r="SNT26" s="1"/>
      <c r="SNU26" s="1"/>
      <c r="SNV26" s="1"/>
      <c r="SNW26" s="1"/>
      <c r="SNX26" s="1"/>
      <c r="SNY26" s="1"/>
      <c r="SNZ26" s="1"/>
      <c r="SOA26" s="1"/>
      <c r="SOB26" s="1"/>
      <c r="SOC26" s="1"/>
      <c r="SOD26" s="1"/>
      <c r="SOE26" s="1"/>
      <c r="SOF26" s="1"/>
      <c r="SOG26" s="1"/>
      <c r="SOH26" s="1"/>
      <c r="SOI26" s="1"/>
      <c r="SOJ26" s="1"/>
      <c r="SOK26" s="1"/>
      <c r="SOL26" s="1"/>
      <c r="SOM26" s="1"/>
      <c r="SON26" s="1"/>
      <c r="SOO26" s="1"/>
      <c r="SOP26" s="1"/>
      <c r="SOQ26" s="1"/>
      <c r="SOR26" s="1"/>
      <c r="SOS26" s="1"/>
      <c r="SOT26" s="1"/>
      <c r="SOU26" s="1"/>
      <c r="SOV26" s="1"/>
      <c r="SOW26" s="1"/>
      <c r="SOX26" s="1"/>
      <c r="SOY26" s="1"/>
      <c r="SOZ26" s="1"/>
      <c r="SPA26" s="1"/>
      <c r="SPB26" s="1"/>
      <c r="SPC26" s="1"/>
      <c r="SPD26" s="1"/>
      <c r="SPE26" s="1"/>
      <c r="SPF26" s="1"/>
      <c r="SPG26" s="1"/>
      <c r="SPH26" s="1"/>
      <c r="SPI26" s="1"/>
      <c r="SPJ26" s="1"/>
      <c r="SPK26" s="1"/>
      <c r="SPL26" s="1"/>
      <c r="SPM26" s="1"/>
      <c r="SPN26" s="1"/>
      <c r="SPO26" s="1"/>
      <c r="SPP26" s="1"/>
      <c r="SPQ26" s="1"/>
      <c r="SPR26" s="1"/>
      <c r="SPS26" s="1"/>
      <c r="SPT26" s="1"/>
      <c r="SPU26" s="1"/>
      <c r="SPV26" s="1"/>
      <c r="SPW26" s="1"/>
      <c r="SPX26" s="1"/>
      <c r="SPY26" s="1"/>
      <c r="SPZ26" s="1"/>
      <c r="SQA26" s="1"/>
      <c r="SQB26" s="1"/>
      <c r="SQC26" s="1"/>
      <c r="SQD26" s="1"/>
      <c r="SQE26" s="1"/>
      <c r="SQF26" s="1"/>
      <c r="SQG26" s="1"/>
      <c r="SQH26" s="1"/>
      <c r="SQI26" s="1"/>
      <c r="SQJ26" s="1"/>
      <c r="SQK26" s="1"/>
      <c r="SQL26" s="1"/>
      <c r="SQM26" s="1"/>
      <c r="SQN26" s="1"/>
      <c r="SQO26" s="1"/>
      <c r="SQP26" s="1"/>
      <c r="SQQ26" s="1"/>
      <c r="SQR26" s="1"/>
      <c r="SQS26" s="1"/>
      <c r="SQT26" s="1"/>
      <c r="SQU26" s="1"/>
      <c r="SQV26" s="1"/>
      <c r="SQW26" s="1"/>
      <c r="SQX26" s="1"/>
      <c r="SQY26" s="1"/>
      <c r="SQZ26" s="1"/>
      <c r="SRA26" s="1"/>
      <c r="SRB26" s="1"/>
      <c r="SRC26" s="1"/>
      <c r="SRD26" s="1"/>
      <c r="SRE26" s="1"/>
      <c r="SRF26" s="1"/>
      <c r="SRG26" s="1"/>
      <c r="SRH26" s="1"/>
      <c r="SRI26" s="1"/>
      <c r="SRJ26" s="1"/>
      <c r="SRK26" s="1"/>
      <c r="SRL26" s="1"/>
      <c r="SRM26" s="1"/>
      <c r="SRN26" s="1"/>
      <c r="SRO26" s="1"/>
      <c r="SRP26" s="1"/>
      <c r="SRQ26" s="1"/>
      <c r="SRR26" s="1"/>
      <c r="SRS26" s="1"/>
      <c r="SRT26" s="1"/>
      <c r="SRU26" s="1"/>
      <c r="SRV26" s="1"/>
      <c r="SRW26" s="1"/>
      <c r="SRX26" s="1"/>
      <c r="SRY26" s="1"/>
      <c r="SRZ26" s="1"/>
      <c r="SSA26" s="1"/>
      <c r="SSB26" s="1"/>
      <c r="SSC26" s="1"/>
      <c r="SSD26" s="1"/>
      <c r="SSE26" s="1"/>
      <c r="SSF26" s="1"/>
      <c r="SSG26" s="1"/>
      <c r="SSH26" s="1"/>
      <c r="SSI26" s="1"/>
      <c r="SSJ26" s="1"/>
      <c r="SSK26" s="1"/>
      <c r="SSL26" s="1"/>
      <c r="SSM26" s="1"/>
      <c r="SSN26" s="1"/>
      <c r="SSO26" s="1"/>
      <c r="SSP26" s="1"/>
      <c r="SSQ26" s="1"/>
      <c r="SSR26" s="1"/>
      <c r="SSS26" s="1"/>
      <c r="SST26" s="1"/>
      <c r="SSU26" s="1"/>
      <c r="SSV26" s="1"/>
      <c r="SSW26" s="1"/>
      <c r="SSX26" s="1"/>
      <c r="SSY26" s="1"/>
      <c r="SSZ26" s="1"/>
      <c r="STA26" s="1"/>
      <c r="STB26" s="1"/>
      <c r="STC26" s="1"/>
      <c r="STD26" s="1"/>
      <c r="STE26" s="1"/>
      <c r="STF26" s="1"/>
      <c r="STG26" s="1"/>
      <c r="STH26" s="1"/>
      <c r="STI26" s="1"/>
      <c r="STJ26" s="1"/>
      <c r="STK26" s="1"/>
      <c r="STL26" s="1"/>
      <c r="STM26" s="1"/>
      <c r="STN26" s="1"/>
      <c r="STO26" s="1"/>
      <c r="STP26" s="1"/>
      <c r="STQ26" s="1"/>
      <c r="STR26" s="1"/>
      <c r="STS26" s="1"/>
      <c r="STT26" s="1"/>
      <c r="STU26" s="1"/>
      <c r="STV26" s="1"/>
      <c r="STW26" s="1"/>
      <c r="STX26" s="1"/>
      <c r="STY26" s="1"/>
      <c r="STZ26" s="1"/>
      <c r="SUA26" s="1"/>
      <c r="SUB26" s="1"/>
      <c r="SUC26" s="1"/>
      <c r="SUD26" s="1"/>
      <c r="SUE26" s="1"/>
      <c r="SUF26" s="1"/>
      <c r="SUG26" s="1"/>
      <c r="SUH26" s="1"/>
      <c r="SUI26" s="1"/>
      <c r="SUJ26" s="1"/>
      <c r="SUK26" s="1"/>
      <c r="SUL26" s="1"/>
      <c r="SUM26" s="1"/>
      <c r="SUN26" s="1"/>
      <c r="SUO26" s="1"/>
      <c r="SUP26" s="1"/>
      <c r="SUQ26" s="1"/>
      <c r="SUR26" s="1"/>
      <c r="SUS26" s="1"/>
      <c r="SUT26" s="1"/>
      <c r="SUU26" s="1"/>
      <c r="SUV26" s="1"/>
      <c r="SUW26" s="1"/>
      <c r="SUX26" s="1"/>
      <c r="SUY26" s="1"/>
      <c r="SUZ26" s="1"/>
      <c r="SVA26" s="1"/>
      <c r="SVB26" s="1"/>
      <c r="SVC26" s="1"/>
      <c r="SVD26" s="1"/>
      <c r="SVE26" s="1"/>
      <c r="SVF26" s="1"/>
      <c r="SVG26" s="1"/>
      <c r="SVH26" s="1"/>
      <c r="SVI26" s="1"/>
      <c r="SVJ26" s="1"/>
      <c r="SVK26" s="1"/>
      <c r="SVL26" s="1"/>
      <c r="SVM26" s="1"/>
      <c r="SVN26" s="1"/>
      <c r="SVO26" s="1"/>
      <c r="SVP26" s="1"/>
      <c r="SVQ26" s="1"/>
      <c r="SVR26" s="1"/>
      <c r="SVS26" s="1"/>
      <c r="SVT26" s="1"/>
      <c r="SVU26" s="1"/>
      <c r="SVV26" s="1"/>
      <c r="SVW26" s="1"/>
      <c r="SVX26" s="1"/>
      <c r="SVY26" s="1"/>
      <c r="SVZ26" s="1"/>
      <c r="SWA26" s="1"/>
      <c r="SWB26" s="1"/>
      <c r="SWC26" s="1"/>
      <c r="SWD26" s="1"/>
      <c r="SWE26" s="1"/>
      <c r="SWF26" s="1"/>
      <c r="SWG26" s="1"/>
      <c r="SWH26" s="1"/>
      <c r="SWI26" s="1"/>
      <c r="SWJ26" s="1"/>
      <c r="SWK26" s="1"/>
      <c r="SWL26" s="1"/>
      <c r="SWM26" s="1"/>
      <c r="SWN26" s="1"/>
      <c r="SWO26" s="1"/>
      <c r="SWP26" s="1"/>
      <c r="SWQ26" s="1"/>
      <c r="SWR26" s="1"/>
      <c r="SWS26" s="1"/>
      <c r="SWT26" s="1"/>
      <c r="SWU26" s="1"/>
      <c r="SWV26" s="1"/>
      <c r="SWW26" s="1"/>
      <c r="SWX26" s="1"/>
      <c r="SWY26" s="1"/>
      <c r="SWZ26" s="1"/>
      <c r="SXA26" s="1"/>
      <c r="SXB26" s="1"/>
      <c r="SXC26" s="1"/>
      <c r="SXD26" s="1"/>
      <c r="SXE26" s="1"/>
      <c r="SXF26" s="1"/>
      <c r="SXG26" s="1"/>
      <c r="SXH26" s="1"/>
      <c r="SXI26" s="1"/>
      <c r="SXJ26" s="1"/>
      <c r="SXK26" s="1"/>
      <c r="SXL26" s="1"/>
      <c r="SXM26" s="1"/>
      <c r="SXN26" s="1"/>
      <c r="SXO26" s="1"/>
      <c r="SXP26" s="1"/>
      <c r="SXQ26" s="1"/>
      <c r="SXR26" s="1"/>
      <c r="SXS26" s="1"/>
      <c r="SXT26" s="1"/>
      <c r="SXU26" s="1"/>
      <c r="SXV26" s="1"/>
      <c r="SXW26" s="1"/>
      <c r="SXX26" s="1"/>
      <c r="SXY26" s="1"/>
      <c r="SXZ26" s="1"/>
      <c r="SYA26" s="1"/>
      <c r="SYB26" s="1"/>
      <c r="SYC26" s="1"/>
      <c r="SYD26" s="1"/>
      <c r="SYE26" s="1"/>
      <c r="SYF26" s="1"/>
      <c r="SYG26" s="1"/>
      <c r="SYH26" s="1"/>
      <c r="SYI26" s="1"/>
      <c r="SYJ26" s="1"/>
      <c r="SYK26" s="1"/>
      <c r="SYL26" s="1"/>
      <c r="SYM26" s="1"/>
      <c r="SYN26" s="1"/>
      <c r="SYO26" s="1"/>
      <c r="SYP26" s="1"/>
      <c r="SYQ26" s="1"/>
      <c r="SYR26" s="1"/>
      <c r="SYS26" s="1"/>
      <c r="SYT26" s="1"/>
      <c r="SYU26" s="1"/>
      <c r="SYV26" s="1"/>
      <c r="SYW26" s="1"/>
      <c r="SYX26" s="1"/>
      <c r="SYY26" s="1"/>
      <c r="SYZ26" s="1"/>
      <c r="SZA26" s="1"/>
      <c r="SZB26" s="1"/>
      <c r="SZC26" s="1"/>
      <c r="SZD26" s="1"/>
      <c r="SZE26" s="1"/>
      <c r="SZF26" s="1"/>
      <c r="SZG26" s="1"/>
      <c r="SZH26" s="1"/>
      <c r="SZI26" s="1"/>
      <c r="SZJ26" s="1"/>
      <c r="SZK26" s="1"/>
      <c r="SZL26" s="1"/>
      <c r="SZM26" s="1"/>
      <c r="SZN26" s="1"/>
      <c r="SZO26" s="1"/>
      <c r="SZP26" s="1"/>
      <c r="SZQ26" s="1"/>
      <c r="SZR26" s="1"/>
      <c r="SZS26" s="1"/>
      <c r="SZT26" s="1"/>
      <c r="SZU26" s="1"/>
      <c r="SZV26" s="1"/>
      <c r="SZW26" s="1"/>
      <c r="SZX26" s="1"/>
      <c r="SZY26" s="1"/>
      <c r="SZZ26" s="1"/>
      <c r="TAA26" s="1"/>
      <c r="TAB26" s="1"/>
      <c r="TAC26" s="1"/>
      <c r="TAD26" s="1"/>
      <c r="TAE26" s="1"/>
      <c r="TAF26" s="1"/>
      <c r="TAG26" s="1"/>
      <c r="TAH26" s="1"/>
      <c r="TAI26" s="1"/>
      <c r="TAJ26" s="1"/>
      <c r="TAK26" s="1"/>
      <c r="TAL26" s="1"/>
      <c r="TAM26" s="1"/>
      <c r="TAN26" s="1"/>
      <c r="TAO26" s="1"/>
      <c r="TAP26" s="1"/>
      <c r="TAQ26" s="1"/>
      <c r="TAR26" s="1"/>
      <c r="TAS26" s="1"/>
      <c r="TAT26" s="1"/>
      <c r="TAU26" s="1"/>
      <c r="TAV26" s="1"/>
      <c r="TAW26" s="1"/>
      <c r="TAX26" s="1"/>
      <c r="TAY26" s="1"/>
      <c r="TAZ26" s="1"/>
      <c r="TBA26" s="1"/>
      <c r="TBB26" s="1"/>
      <c r="TBC26" s="1"/>
      <c r="TBD26" s="1"/>
      <c r="TBE26" s="1"/>
      <c r="TBF26" s="1"/>
      <c r="TBG26" s="1"/>
      <c r="TBH26" s="1"/>
      <c r="TBI26" s="1"/>
      <c r="TBJ26" s="1"/>
      <c r="TBK26" s="1"/>
      <c r="TBL26" s="1"/>
      <c r="TBM26" s="1"/>
      <c r="TBN26" s="1"/>
      <c r="TBO26" s="1"/>
      <c r="TBP26" s="1"/>
      <c r="TBQ26" s="1"/>
      <c r="TBR26" s="1"/>
      <c r="TBS26" s="1"/>
      <c r="TBT26" s="1"/>
      <c r="TBU26" s="1"/>
      <c r="TBV26" s="1"/>
      <c r="TBW26" s="1"/>
      <c r="TBX26" s="1"/>
      <c r="TBY26" s="1"/>
      <c r="TBZ26" s="1"/>
      <c r="TCA26" s="1"/>
      <c r="TCB26" s="1"/>
      <c r="TCC26" s="1"/>
      <c r="TCD26" s="1"/>
      <c r="TCE26" s="1"/>
      <c r="TCF26" s="1"/>
      <c r="TCG26" s="1"/>
      <c r="TCH26" s="1"/>
      <c r="TCI26" s="1"/>
      <c r="TCJ26" s="1"/>
      <c r="TCK26" s="1"/>
      <c r="TCL26" s="1"/>
      <c r="TCM26" s="1"/>
      <c r="TCN26" s="1"/>
      <c r="TCO26" s="1"/>
      <c r="TCP26" s="1"/>
      <c r="TCQ26" s="1"/>
      <c r="TCR26" s="1"/>
      <c r="TCS26" s="1"/>
      <c r="TCT26" s="1"/>
      <c r="TCU26" s="1"/>
      <c r="TCV26" s="1"/>
      <c r="TCW26" s="1"/>
      <c r="TCX26" s="1"/>
      <c r="TCY26" s="1"/>
      <c r="TCZ26" s="1"/>
      <c r="TDA26" s="1"/>
      <c r="TDB26" s="1"/>
      <c r="TDC26" s="1"/>
      <c r="TDD26" s="1"/>
      <c r="TDE26" s="1"/>
      <c r="TDF26" s="1"/>
      <c r="TDG26" s="1"/>
      <c r="TDH26" s="1"/>
      <c r="TDI26" s="1"/>
      <c r="TDJ26" s="1"/>
      <c r="TDK26" s="1"/>
      <c r="TDL26" s="1"/>
      <c r="TDM26" s="1"/>
      <c r="TDN26" s="1"/>
      <c r="TDO26" s="1"/>
      <c r="TDP26" s="1"/>
      <c r="TDQ26" s="1"/>
      <c r="TDR26" s="1"/>
      <c r="TDS26" s="1"/>
      <c r="TDT26" s="1"/>
      <c r="TDU26" s="1"/>
      <c r="TDV26" s="1"/>
      <c r="TDW26" s="1"/>
      <c r="TDX26" s="1"/>
      <c r="TDY26" s="1"/>
      <c r="TDZ26" s="1"/>
      <c r="TEA26" s="1"/>
      <c r="TEB26" s="1"/>
      <c r="TEC26" s="1"/>
      <c r="TED26" s="1"/>
      <c r="TEE26" s="1"/>
      <c r="TEF26" s="1"/>
      <c r="TEG26" s="1"/>
      <c r="TEH26" s="1"/>
      <c r="TEI26" s="1"/>
      <c r="TEJ26" s="1"/>
      <c r="TEK26" s="1"/>
      <c r="TEL26" s="1"/>
      <c r="TEM26" s="1"/>
      <c r="TEN26" s="1"/>
      <c r="TEO26" s="1"/>
      <c r="TEP26" s="1"/>
      <c r="TEQ26" s="1"/>
      <c r="TER26" s="1"/>
      <c r="TES26" s="1"/>
      <c r="TET26" s="1"/>
      <c r="TEU26" s="1"/>
      <c r="TEV26" s="1"/>
      <c r="TEW26" s="1"/>
      <c r="TEX26" s="1"/>
      <c r="TEY26" s="1"/>
      <c r="TEZ26" s="1"/>
      <c r="TFA26" s="1"/>
      <c r="TFB26" s="1"/>
      <c r="TFC26" s="1"/>
      <c r="TFD26" s="1"/>
      <c r="TFE26" s="1"/>
      <c r="TFF26" s="1"/>
      <c r="TFG26" s="1"/>
      <c r="TFH26" s="1"/>
      <c r="TFI26" s="1"/>
      <c r="TFJ26" s="1"/>
      <c r="TFK26" s="1"/>
      <c r="TFL26" s="1"/>
      <c r="TFM26" s="1"/>
      <c r="TFN26" s="1"/>
      <c r="TFO26" s="1"/>
      <c r="TFP26" s="1"/>
      <c r="TFQ26" s="1"/>
      <c r="TFR26" s="1"/>
      <c r="TFS26" s="1"/>
      <c r="TFT26" s="1"/>
      <c r="TFU26" s="1"/>
      <c r="TFV26" s="1"/>
      <c r="TFW26" s="1"/>
      <c r="TFX26" s="1"/>
      <c r="TFY26" s="1"/>
      <c r="TFZ26" s="1"/>
      <c r="TGA26" s="1"/>
      <c r="TGB26" s="1"/>
      <c r="TGC26" s="1"/>
      <c r="TGD26" s="1"/>
      <c r="TGE26" s="1"/>
      <c r="TGF26" s="1"/>
      <c r="TGG26" s="1"/>
      <c r="TGH26" s="1"/>
      <c r="TGI26" s="1"/>
      <c r="TGJ26" s="1"/>
      <c r="TGK26" s="1"/>
      <c r="TGL26" s="1"/>
      <c r="TGM26" s="1"/>
      <c r="TGN26" s="1"/>
      <c r="TGO26" s="1"/>
      <c r="TGP26" s="1"/>
      <c r="TGQ26" s="1"/>
      <c r="TGR26" s="1"/>
      <c r="TGS26" s="1"/>
      <c r="TGT26" s="1"/>
      <c r="TGU26" s="1"/>
      <c r="TGV26" s="1"/>
      <c r="TGW26" s="1"/>
      <c r="TGX26" s="1"/>
      <c r="TGY26" s="1"/>
      <c r="TGZ26" s="1"/>
      <c r="THA26" s="1"/>
      <c r="THB26" s="1"/>
      <c r="THC26" s="1"/>
      <c r="THD26" s="1"/>
      <c r="THE26" s="1"/>
      <c r="THF26" s="1"/>
      <c r="THG26" s="1"/>
      <c r="THH26" s="1"/>
      <c r="THI26" s="1"/>
      <c r="THJ26" s="1"/>
      <c r="THK26" s="1"/>
      <c r="THL26" s="1"/>
      <c r="THM26" s="1"/>
      <c r="THN26" s="1"/>
      <c r="THO26" s="1"/>
      <c r="THP26" s="1"/>
      <c r="THQ26" s="1"/>
      <c r="THR26" s="1"/>
      <c r="THS26" s="1"/>
      <c r="THT26" s="1"/>
      <c r="THU26" s="1"/>
      <c r="THV26" s="1"/>
      <c r="THW26" s="1"/>
      <c r="THX26" s="1"/>
      <c r="THY26" s="1"/>
      <c r="THZ26" s="1"/>
      <c r="TIA26" s="1"/>
      <c r="TIB26" s="1"/>
      <c r="TIC26" s="1"/>
      <c r="TID26" s="1"/>
      <c r="TIE26" s="1"/>
      <c r="TIF26" s="1"/>
      <c r="TIG26" s="1"/>
      <c r="TIH26" s="1"/>
      <c r="TII26" s="1"/>
      <c r="TIJ26" s="1"/>
      <c r="TIK26" s="1"/>
      <c r="TIL26" s="1"/>
      <c r="TIM26" s="1"/>
      <c r="TIN26" s="1"/>
      <c r="TIO26" s="1"/>
      <c r="TIP26" s="1"/>
      <c r="TIQ26" s="1"/>
      <c r="TIR26" s="1"/>
      <c r="TIS26" s="1"/>
      <c r="TIT26" s="1"/>
      <c r="TIU26" s="1"/>
      <c r="TIV26" s="1"/>
      <c r="TIW26" s="1"/>
      <c r="TIX26" s="1"/>
      <c r="TIY26" s="1"/>
      <c r="TIZ26" s="1"/>
      <c r="TJA26" s="1"/>
      <c r="TJB26" s="1"/>
      <c r="TJC26" s="1"/>
      <c r="TJD26" s="1"/>
      <c r="TJE26" s="1"/>
      <c r="TJF26" s="1"/>
      <c r="TJG26" s="1"/>
      <c r="TJH26" s="1"/>
      <c r="TJI26" s="1"/>
      <c r="TJJ26" s="1"/>
      <c r="TJK26" s="1"/>
      <c r="TJL26" s="1"/>
      <c r="TJM26" s="1"/>
      <c r="TJN26" s="1"/>
      <c r="TJO26" s="1"/>
      <c r="TJP26" s="1"/>
      <c r="TJQ26" s="1"/>
      <c r="TJR26" s="1"/>
      <c r="TJS26" s="1"/>
      <c r="TJT26" s="1"/>
      <c r="TJU26" s="1"/>
      <c r="TJV26" s="1"/>
      <c r="TJW26" s="1"/>
      <c r="TJX26" s="1"/>
      <c r="TJY26" s="1"/>
      <c r="TJZ26" s="1"/>
      <c r="TKA26" s="1"/>
      <c r="TKB26" s="1"/>
      <c r="TKC26" s="1"/>
      <c r="TKD26" s="1"/>
      <c r="TKE26" s="1"/>
      <c r="TKF26" s="1"/>
      <c r="TKG26" s="1"/>
      <c r="TKH26" s="1"/>
      <c r="TKI26" s="1"/>
      <c r="TKJ26" s="1"/>
      <c r="TKK26" s="1"/>
      <c r="TKL26" s="1"/>
      <c r="TKM26" s="1"/>
      <c r="TKN26" s="1"/>
      <c r="TKO26" s="1"/>
      <c r="TKP26" s="1"/>
      <c r="TKQ26" s="1"/>
      <c r="TKR26" s="1"/>
      <c r="TKS26" s="1"/>
      <c r="TKT26" s="1"/>
      <c r="TKU26" s="1"/>
      <c r="TKV26" s="1"/>
      <c r="TKW26" s="1"/>
      <c r="TKX26" s="1"/>
      <c r="TKY26" s="1"/>
      <c r="TKZ26" s="1"/>
      <c r="TLA26" s="1"/>
      <c r="TLB26" s="1"/>
      <c r="TLC26" s="1"/>
      <c r="TLD26" s="1"/>
      <c r="TLE26" s="1"/>
      <c r="TLF26" s="1"/>
      <c r="TLG26" s="1"/>
      <c r="TLH26" s="1"/>
      <c r="TLI26" s="1"/>
      <c r="TLJ26" s="1"/>
      <c r="TLK26" s="1"/>
      <c r="TLL26" s="1"/>
      <c r="TLM26" s="1"/>
      <c r="TLN26" s="1"/>
      <c r="TLO26" s="1"/>
      <c r="TLP26" s="1"/>
      <c r="TLQ26" s="1"/>
      <c r="TLR26" s="1"/>
      <c r="TLS26" s="1"/>
      <c r="TLT26" s="1"/>
      <c r="TLU26" s="1"/>
      <c r="TLV26" s="1"/>
      <c r="TLW26" s="1"/>
      <c r="TLX26" s="1"/>
      <c r="TLY26" s="1"/>
      <c r="TLZ26" s="1"/>
      <c r="TMA26" s="1"/>
      <c r="TMB26" s="1"/>
      <c r="TMC26" s="1"/>
      <c r="TMD26" s="1"/>
      <c r="TME26" s="1"/>
      <c r="TMF26" s="1"/>
      <c r="TMG26" s="1"/>
      <c r="TMH26" s="1"/>
      <c r="TMI26" s="1"/>
      <c r="TMJ26" s="1"/>
      <c r="TMK26" s="1"/>
      <c r="TML26" s="1"/>
      <c r="TMM26" s="1"/>
      <c r="TMN26" s="1"/>
      <c r="TMO26" s="1"/>
      <c r="TMP26" s="1"/>
      <c r="TMQ26" s="1"/>
      <c r="TMR26" s="1"/>
      <c r="TMS26" s="1"/>
      <c r="TMT26" s="1"/>
      <c r="TMU26" s="1"/>
      <c r="TMV26" s="1"/>
      <c r="TMW26" s="1"/>
      <c r="TMX26" s="1"/>
      <c r="TMY26" s="1"/>
      <c r="TMZ26" s="1"/>
      <c r="TNA26" s="1"/>
      <c r="TNB26" s="1"/>
      <c r="TNC26" s="1"/>
      <c r="TND26" s="1"/>
      <c r="TNE26" s="1"/>
      <c r="TNF26" s="1"/>
      <c r="TNG26" s="1"/>
      <c r="TNH26" s="1"/>
      <c r="TNI26" s="1"/>
      <c r="TNJ26" s="1"/>
      <c r="TNK26" s="1"/>
      <c r="TNL26" s="1"/>
      <c r="TNM26" s="1"/>
      <c r="TNN26" s="1"/>
      <c r="TNO26" s="1"/>
      <c r="TNP26" s="1"/>
      <c r="TNQ26" s="1"/>
      <c r="TNR26" s="1"/>
      <c r="TNS26" s="1"/>
      <c r="TNT26" s="1"/>
      <c r="TNU26" s="1"/>
      <c r="TNV26" s="1"/>
      <c r="TNW26" s="1"/>
      <c r="TNX26" s="1"/>
      <c r="TNY26" s="1"/>
      <c r="TNZ26" s="1"/>
      <c r="TOA26" s="1"/>
      <c r="TOB26" s="1"/>
      <c r="TOC26" s="1"/>
      <c r="TOD26" s="1"/>
      <c r="TOE26" s="1"/>
      <c r="TOF26" s="1"/>
      <c r="TOG26" s="1"/>
      <c r="TOH26" s="1"/>
      <c r="TOI26" s="1"/>
      <c r="TOJ26" s="1"/>
      <c r="TOK26" s="1"/>
      <c r="TOL26" s="1"/>
      <c r="TOM26" s="1"/>
      <c r="TON26" s="1"/>
      <c r="TOO26" s="1"/>
      <c r="TOP26" s="1"/>
      <c r="TOQ26" s="1"/>
      <c r="TOR26" s="1"/>
      <c r="TOS26" s="1"/>
      <c r="TOT26" s="1"/>
      <c r="TOU26" s="1"/>
      <c r="TOV26" s="1"/>
      <c r="TOW26" s="1"/>
      <c r="TOX26" s="1"/>
      <c r="TOY26" s="1"/>
      <c r="TOZ26" s="1"/>
      <c r="TPA26" s="1"/>
      <c r="TPB26" s="1"/>
      <c r="TPC26" s="1"/>
      <c r="TPD26" s="1"/>
      <c r="TPE26" s="1"/>
      <c r="TPF26" s="1"/>
      <c r="TPG26" s="1"/>
      <c r="TPH26" s="1"/>
      <c r="TPI26" s="1"/>
      <c r="TPJ26" s="1"/>
      <c r="TPK26" s="1"/>
      <c r="TPL26" s="1"/>
      <c r="TPM26" s="1"/>
      <c r="TPN26" s="1"/>
      <c r="TPO26" s="1"/>
      <c r="TPP26" s="1"/>
      <c r="TPQ26" s="1"/>
      <c r="TPR26" s="1"/>
      <c r="TPS26" s="1"/>
      <c r="TPT26" s="1"/>
      <c r="TPU26" s="1"/>
      <c r="TPV26" s="1"/>
      <c r="TPW26" s="1"/>
      <c r="TPX26" s="1"/>
      <c r="TPY26" s="1"/>
      <c r="TPZ26" s="1"/>
      <c r="TQA26" s="1"/>
      <c r="TQB26" s="1"/>
      <c r="TQC26" s="1"/>
      <c r="TQD26" s="1"/>
      <c r="TQE26" s="1"/>
      <c r="TQF26" s="1"/>
      <c r="TQG26" s="1"/>
      <c r="TQH26" s="1"/>
      <c r="TQI26" s="1"/>
      <c r="TQJ26" s="1"/>
      <c r="TQK26" s="1"/>
      <c r="TQL26" s="1"/>
      <c r="TQM26" s="1"/>
      <c r="TQN26" s="1"/>
      <c r="TQO26" s="1"/>
      <c r="TQP26" s="1"/>
      <c r="TQQ26" s="1"/>
      <c r="TQR26" s="1"/>
      <c r="TQS26" s="1"/>
      <c r="TQT26" s="1"/>
      <c r="TQU26" s="1"/>
      <c r="TQV26" s="1"/>
      <c r="TQW26" s="1"/>
      <c r="TQX26" s="1"/>
      <c r="TQY26" s="1"/>
      <c r="TQZ26" s="1"/>
      <c r="TRA26" s="1"/>
      <c r="TRB26" s="1"/>
      <c r="TRC26" s="1"/>
      <c r="TRD26" s="1"/>
      <c r="TRE26" s="1"/>
      <c r="TRF26" s="1"/>
      <c r="TRG26" s="1"/>
      <c r="TRH26" s="1"/>
      <c r="TRI26" s="1"/>
      <c r="TRJ26" s="1"/>
      <c r="TRK26" s="1"/>
      <c r="TRL26" s="1"/>
      <c r="TRM26" s="1"/>
      <c r="TRN26" s="1"/>
      <c r="TRO26" s="1"/>
      <c r="TRP26" s="1"/>
      <c r="TRQ26" s="1"/>
      <c r="TRR26" s="1"/>
      <c r="TRS26" s="1"/>
      <c r="TRT26" s="1"/>
      <c r="TRU26" s="1"/>
      <c r="TRV26" s="1"/>
      <c r="TRW26" s="1"/>
      <c r="TRX26" s="1"/>
      <c r="TRY26" s="1"/>
      <c r="TRZ26" s="1"/>
      <c r="TSA26" s="1"/>
      <c r="TSB26" s="1"/>
      <c r="TSC26" s="1"/>
      <c r="TSD26" s="1"/>
      <c r="TSE26" s="1"/>
      <c r="TSF26" s="1"/>
      <c r="TSG26" s="1"/>
      <c r="TSH26" s="1"/>
      <c r="TSI26" s="1"/>
      <c r="TSJ26" s="1"/>
      <c r="TSK26" s="1"/>
      <c r="TSL26" s="1"/>
      <c r="TSM26" s="1"/>
      <c r="TSN26" s="1"/>
      <c r="TSO26" s="1"/>
      <c r="TSP26" s="1"/>
      <c r="TSQ26" s="1"/>
      <c r="TSR26" s="1"/>
      <c r="TSS26" s="1"/>
      <c r="TST26" s="1"/>
      <c r="TSU26" s="1"/>
      <c r="TSV26" s="1"/>
      <c r="TSW26" s="1"/>
      <c r="TSX26" s="1"/>
      <c r="TSY26" s="1"/>
      <c r="TSZ26" s="1"/>
      <c r="TTA26" s="1"/>
      <c r="TTB26" s="1"/>
      <c r="TTC26" s="1"/>
      <c r="TTD26" s="1"/>
      <c r="TTE26" s="1"/>
      <c r="TTF26" s="1"/>
      <c r="TTG26" s="1"/>
      <c r="TTH26" s="1"/>
      <c r="TTI26" s="1"/>
      <c r="TTJ26" s="1"/>
      <c r="TTK26" s="1"/>
      <c r="TTL26" s="1"/>
      <c r="TTM26" s="1"/>
      <c r="TTN26" s="1"/>
      <c r="TTO26" s="1"/>
      <c r="TTP26" s="1"/>
      <c r="TTQ26" s="1"/>
      <c r="TTR26" s="1"/>
      <c r="TTS26" s="1"/>
      <c r="TTT26" s="1"/>
      <c r="TTU26" s="1"/>
      <c r="TTV26" s="1"/>
      <c r="TTW26" s="1"/>
      <c r="TTX26" s="1"/>
      <c r="TTY26" s="1"/>
      <c r="TTZ26" s="1"/>
      <c r="TUA26" s="1"/>
      <c r="TUB26" s="1"/>
      <c r="TUC26" s="1"/>
      <c r="TUD26" s="1"/>
      <c r="TUE26" s="1"/>
      <c r="TUF26" s="1"/>
      <c r="TUG26" s="1"/>
      <c r="TUH26" s="1"/>
      <c r="TUI26" s="1"/>
      <c r="TUJ26" s="1"/>
      <c r="TUK26" s="1"/>
      <c r="TUL26" s="1"/>
      <c r="TUM26" s="1"/>
      <c r="TUN26" s="1"/>
      <c r="TUO26" s="1"/>
      <c r="TUP26" s="1"/>
      <c r="TUQ26" s="1"/>
      <c r="TUR26" s="1"/>
      <c r="TUS26" s="1"/>
      <c r="TUT26" s="1"/>
      <c r="TUU26" s="1"/>
      <c r="TUV26" s="1"/>
      <c r="TUW26" s="1"/>
      <c r="TUX26" s="1"/>
      <c r="TUY26" s="1"/>
      <c r="TUZ26" s="1"/>
      <c r="TVA26" s="1"/>
      <c r="TVB26" s="1"/>
      <c r="TVC26" s="1"/>
      <c r="TVD26" s="1"/>
      <c r="TVE26" s="1"/>
      <c r="TVF26" s="1"/>
      <c r="TVG26" s="1"/>
      <c r="TVH26" s="1"/>
      <c r="TVI26" s="1"/>
      <c r="TVJ26" s="1"/>
      <c r="TVK26" s="1"/>
      <c r="TVL26" s="1"/>
      <c r="TVM26" s="1"/>
      <c r="TVN26" s="1"/>
      <c r="TVO26" s="1"/>
      <c r="TVP26" s="1"/>
      <c r="TVQ26" s="1"/>
      <c r="TVR26" s="1"/>
      <c r="TVS26" s="1"/>
      <c r="TVT26" s="1"/>
      <c r="TVU26" s="1"/>
      <c r="TVV26" s="1"/>
      <c r="TVW26" s="1"/>
      <c r="TVX26" s="1"/>
      <c r="TVY26" s="1"/>
      <c r="TVZ26" s="1"/>
      <c r="TWA26" s="1"/>
      <c r="TWB26" s="1"/>
      <c r="TWC26" s="1"/>
      <c r="TWD26" s="1"/>
      <c r="TWE26" s="1"/>
      <c r="TWF26" s="1"/>
      <c r="TWG26" s="1"/>
      <c r="TWH26" s="1"/>
      <c r="TWI26" s="1"/>
      <c r="TWJ26" s="1"/>
      <c r="TWK26" s="1"/>
      <c r="TWL26" s="1"/>
      <c r="TWM26" s="1"/>
      <c r="TWN26" s="1"/>
      <c r="TWO26" s="1"/>
      <c r="TWP26" s="1"/>
      <c r="TWQ26" s="1"/>
      <c r="TWR26" s="1"/>
      <c r="TWS26" s="1"/>
      <c r="TWT26" s="1"/>
      <c r="TWU26" s="1"/>
      <c r="TWV26" s="1"/>
      <c r="TWW26" s="1"/>
      <c r="TWX26" s="1"/>
      <c r="TWY26" s="1"/>
      <c r="TWZ26" s="1"/>
      <c r="TXA26" s="1"/>
      <c r="TXB26" s="1"/>
      <c r="TXC26" s="1"/>
      <c r="TXD26" s="1"/>
      <c r="TXE26" s="1"/>
      <c r="TXF26" s="1"/>
      <c r="TXG26" s="1"/>
      <c r="TXH26" s="1"/>
      <c r="TXI26" s="1"/>
      <c r="TXJ26" s="1"/>
      <c r="TXK26" s="1"/>
      <c r="TXL26" s="1"/>
      <c r="TXM26" s="1"/>
      <c r="TXN26" s="1"/>
      <c r="TXO26" s="1"/>
      <c r="TXP26" s="1"/>
      <c r="TXQ26" s="1"/>
      <c r="TXR26" s="1"/>
      <c r="TXS26" s="1"/>
      <c r="TXT26" s="1"/>
      <c r="TXU26" s="1"/>
      <c r="TXV26" s="1"/>
      <c r="TXW26" s="1"/>
      <c r="TXX26" s="1"/>
      <c r="TXY26" s="1"/>
      <c r="TXZ26" s="1"/>
      <c r="TYA26" s="1"/>
      <c r="TYB26" s="1"/>
      <c r="TYC26" s="1"/>
      <c r="TYD26" s="1"/>
      <c r="TYE26" s="1"/>
      <c r="TYF26" s="1"/>
      <c r="TYG26" s="1"/>
      <c r="TYH26" s="1"/>
      <c r="TYI26" s="1"/>
      <c r="TYJ26" s="1"/>
      <c r="TYK26" s="1"/>
      <c r="TYL26" s="1"/>
      <c r="TYM26" s="1"/>
      <c r="TYN26" s="1"/>
      <c r="TYO26" s="1"/>
      <c r="TYP26" s="1"/>
      <c r="TYQ26" s="1"/>
      <c r="TYR26" s="1"/>
      <c r="TYS26" s="1"/>
      <c r="TYT26" s="1"/>
      <c r="TYU26" s="1"/>
      <c r="TYV26" s="1"/>
      <c r="TYW26" s="1"/>
      <c r="TYX26" s="1"/>
      <c r="TYY26" s="1"/>
      <c r="TYZ26" s="1"/>
      <c r="TZA26" s="1"/>
      <c r="TZB26" s="1"/>
      <c r="TZC26" s="1"/>
      <c r="TZD26" s="1"/>
      <c r="TZE26" s="1"/>
      <c r="TZF26" s="1"/>
      <c r="TZG26" s="1"/>
      <c r="TZH26" s="1"/>
      <c r="TZI26" s="1"/>
      <c r="TZJ26" s="1"/>
      <c r="TZK26" s="1"/>
      <c r="TZL26" s="1"/>
      <c r="TZM26" s="1"/>
      <c r="TZN26" s="1"/>
      <c r="TZO26" s="1"/>
      <c r="TZP26" s="1"/>
      <c r="TZQ26" s="1"/>
      <c r="TZR26" s="1"/>
      <c r="TZS26" s="1"/>
      <c r="TZT26" s="1"/>
      <c r="TZU26" s="1"/>
      <c r="TZV26" s="1"/>
      <c r="TZW26" s="1"/>
      <c r="TZX26" s="1"/>
      <c r="TZY26" s="1"/>
      <c r="TZZ26" s="1"/>
      <c r="UAA26" s="1"/>
      <c r="UAB26" s="1"/>
      <c r="UAC26" s="1"/>
      <c r="UAD26" s="1"/>
      <c r="UAE26" s="1"/>
      <c r="UAF26" s="1"/>
      <c r="UAG26" s="1"/>
      <c r="UAH26" s="1"/>
      <c r="UAI26" s="1"/>
      <c r="UAJ26" s="1"/>
      <c r="UAK26" s="1"/>
      <c r="UAL26" s="1"/>
      <c r="UAM26" s="1"/>
      <c r="UAN26" s="1"/>
      <c r="UAO26" s="1"/>
      <c r="UAP26" s="1"/>
      <c r="UAQ26" s="1"/>
      <c r="UAR26" s="1"/>
      <c r="UAS26" s="1"/>
      <c r="UAT26" s="1"/>
      <c r="UAU26" s="1"/>
      <c r="UAV26" s="1"/>
      <c r="UAW26" s="1"/>
      <c r="UAX26" s="1"/>
      <c r="UAY26" s="1"/>
      <c r="UAZ26" s="1"/>
      <c r="UBA26" s="1"/>
      <c r="UBB26" s="1"/>
      <c r="UBC26" s="1"/>
      <c r="UBD26" s="1"/>
      <c r="UBE26" s="1"/>
      <c r="UBF26" s="1"/>
      <c r="UBG26" s="1"/>
      <c r="UBH26" s="1"/>
      <c r="UBI26" s="1"/>
      <c r="UBJ26" s="1"/>
      <c r="UBK26" s="1"/>
      <c r="UBL26" s="1"/>
      <c r="UBM26" s="1"/>
      <c r="UBN26" s="1"/>
      <c r="UBO26" s="1"/>
      <c r="UBP26" s="1"/>
      <c r="UBQ26" s="1"/>
      <c r="UBR26" s="1"/>
      <c r="UBS26" s="1"/>
      <c r="UBT26" s="1"/>
      <c r="UBU26" s="1"/>
      <c r="UBV26" s="1"/>
      <c r="UBW26" s="1"/>
      <c r="UBX26" s="1"/>
      <c r="UBY26" s="1"/>
      <c r="UBZ26" s="1"/>
      <c r="UCA26" s="1"/>
      <c r="UCB26" s="1"/>
      <c r="UCC26" s="1"/>
      <c r="UCD26" s="1"/>
      <c r="UCE26" s="1"/>
      <c r="UCF26" s="1"/>
      <c r="UCG26" s="1"/>
      <c r="UCH26" s="1"/>
      <c r="UCI26" s="1"/>
      <c r="UCJ26" s="1"/>
      <c r="UCK26" s="1"/>
      <c r="UCL26" s="1"/>
      <c r="UCM26" s="1"/>
      <c r="UCN26" s="1"/>
      <c r="UCO26" s="1"/>
      <c r="UCP26" s="1"/>
      <c r="UCQ26" s="1"/>
      <c r="UCR26" s="1"/>
      <c r="UCS26" s="1"/>
      <c r="UCT26" s="1"/>
      <c r="UCU26" s="1"/>
      <c r="UCV26" s="1"/>
      <c r="UCW26" s="1"/>
      <c r="UCX26" s="1"/>
      <c r="UCY26" s="1"/>
      <c r="UCZ26" s="1"/>
      <c r="UDA26" s="1"/>
      <c r="UDB26" s="1"/>
      <c r="UDC26" s="1"/>
      <c r="UDD26" s="1"/>
      <c r="UDE26" s="1"/>
      <c r="UDF26" s="1"/>
      <c r="UDG26" s="1"/>
      <c r="UDH26" s="1"/>
      <c r="UDI26" s="1"/>
      <c r="UDJ26" s="1"/>
      <c r="UDK26" s="1"/>
      <c r="UDL26" s="1"/>
      <c r="UDM26" s="1"/>
      <c r="UDN26" s="1"/>
      <c r="UDO26" s="1"/>
      <c r="UDP26" s="1"/>
      <c r="UDQ26" s="1"/>
      <c r="UDR26" s="1"/>
      <c r="UDS26" s="1"/>
      <c r="UDT26" s="1"/>
      <c r="UDU26" s="1"/>
      <c r="UDV26" s="1"/>
      <c r="UDW26" s="1"/>
      <c r="UDX26" s="1"/>
      <c r="UDY26" s="1"/>
      <c r="UDZ26" s="1"/>
      <c r="UEA26" s="1"/>
      <c r="UEB26" s="1"/>
      <c r="UEC26" s="1"/>
      <c r="UED26" s="1"/>
      <c r="UEE26" s="1"/>
      <c r="UEF26" s="1"/>
      <c r="UEG26" s="1"/>
      <c r="UEH26" s="1"/>
      <c r="UEI26" s="1"/>
      <c r="UEJ26" s="1"/>
      <c r="UEK26" s="1"/>
      <c r="UEL26" s="1"/>
      <c r="UEM26" s="1"/>
      <c r="UEN26" s="1"/>
      <c r="UEO26" s="1"/>
      <c r="UEP26" s="1"/>
      <c r="UEQ26" s="1"/>
      <c r="UER26" s="1"/>
      <c r="UES26" s="1"/>
      <c r="UET26" s="1"/>
      <c r="UEU26" s="1"/>
      <c r="UEV26" s="1"/>
      <c r="UEW26" s="1"/>
      <c r="UEX26" s="1"/>
      <c r="UEY26" s="1"/>
      <c r="UEZ26" s="1"/>
      <c r="UFA26" s="1"/>
      <c r="UFB26" s="1"/>
      <c r="UFC26" s="1"/>
      <c r="UFD26" s="1"/>
      <c r="UFE26" s="1"/>
      <c r="UFF26" s="1"/>
      <c r="UFG26" s="1"/>
      <c r="UFH26" s="1"/>
      <c r="UFI26" s="1"/>
      <c r="UFJ26" s="1"/>
      <c r="UFK26" s="1"/>
      <c r="UFL26" s="1"/>
      <c r="UFM26" s="1"/>
      <c r="UFN26" s="1"/>
      <c r="UFO26" s="1"/>
      <c r="UFP26" s="1"/>
      <c r="UFQ26" s="1"/>
      <c r="UFR26" s="1"/>
      <c r="UFS26" s="1"/>
      <c r="UFT26" s="1"/>
      <c r="UFU26" s="1"/>
      <c r="UFV26" s="1"/>
      <c r="UFW26" s="1"/>
      <c r="UFX26" s="1"/>
      <c r="UFY26" s="1"/>
      <c r="UFZ26" s="1"/>
      <c r="UGA26" s="1"/>
      <c r="UGB26" s="1"/>
      <c r="UGC26" s="1"/>
      <c r="UGD26" s="1"/>
      <c r="UGE26" s="1"/>
      <c r="UGF26" s="1"/>
      <c r="UGG26" s="1"/>
      <c r="UGH26" s="1"/>
      <c r="UGI26" s="1"/>
      <c r="UGJ26" s="1"/>
      <c r="UGK26" s="1"/>
      <c r="UGL26" s="1"/>
      <c r="UGM26" s="1"/>
      <c r="UGN26" s="1"/>
      <c r="UGO26" s="1"/>
      <c r="UGP26" s="1"/>
      <c r="UGQ26" s="1"/>
      <c r="UGR26" s="1"/>
      <c r="UGS26" s="1"/>
      <c r="UGT26" s="1"/>
      <c r="UGU26" s="1"/>
      <c r="UGV26" s="1"/>
      <c r="UGW26" s="1"/>
      <c r="UGX26" s="1"/>
      <c r="UGY26" s="1"/>
      <c r="UGZ26" s="1"/>
      <c r="UHA26" s="1"/>
      <c r="UHB26" s="1"/>
      <c r="UHC26" s="1"/>
      <c r="UHD26" s="1"/>
      <c r="UHE26" s="1"/>
      <c r="UHF26" s="1"/>
      <c r="UHG26" s="1"/>
      <c r="UHH26" s="1"/>
      <c r="UHI26" s="1"/>
      <c r="UHJ26" s="1"/>
      <c r="UHK26" s="1"/>
      <c r="UHL26" s="1"/>
      <c r="UHM26" s="1"/>
      <c r="UHN26" s="1"/>
      <c r="UHO26" s="1"/>
      <c r="UHP26" s="1"/>
      <c r="UHQ26" s="1"/>
      <c r="UHR26" s="1"/>
      <c r="UHS26" s="1"/>
      <c r="UHT26" s="1"/>
      <c r="UHU26" s="1"/>
      <c r="UHV26" s="1"/>
      <c r="UHW26" s="1"/>
      <c r="UHX26" s="1"/>
      <c r="UHY26" s="1"/>
      <c r="UHZ26" s="1"/>
      <c r="UIA26" s="1"/>
      <c r="UIB26" s="1"/>
      <c r="UIC26" s="1"/>
      <c r="UID26" s="1"/>
      <c r="UIE26" s="1"/>
      <c r="UIF26" s="1"/>
      <c r="UIG26" s="1"/>
      <c r="UIH26" s="1"/>
      <c r="UII26" s="1"/>
      <c r="UIJ26" s="1"/>
      <c r="UIK26" s="1"/>
      <c r="UIL26" s="1"/>
      <c r="UIM26" s="1"/>
      <c r="UIN26" s="1"/>
      <c r="UIO26" s="1"/>
      <c r="UIP26" s="1"/>
      <c r="UIQ26" s="1"/>
      <c r="UIR26" s="1"/>
      <c r="UIS26" s="1"/>
      <c r="UIT26" s="1"/>
      <c r="UIU26" s="1"/>
      <c r="UIV26" s="1"/>
      <c r="UIW26" s="1"/>
      <c r="UIX26" s="1"/>
      <c r="UIY26" s="1"/>
      <c r="UIZ26" s="1"/>
      <c r="UJA26" s="1"/>
      <c r="UJB26" s="1"/>
      <c r="UJC26" s="1"/>
      <c r="UJD26" s="1"/>
      <c r="UJE26" s="1"/>
      <c r="UJF26" s="1"/>
      <c r="UJG26" s="1"/>
      <c r="UJH26" s="1"/>
      <c r="UJI26" s="1"/>
      <c r="UJJ26" s="1"/>
      <c r="UJK26" s="1"/>
      <c r="UJL26" s="1"/>
      <c r="UJM26" s="1"/>
      <c r="UJN26" s="1"/>
      <c r="UJO26" s="1"/>
      <c r="UJP26" s="1"/>
      <c r="UJQ26" s="1"/>
      <c r="UJR26" s="1"/>
      <c r="UJS26" s="1"/>
      <c r="UJT26" s="1"/>
      <c r="UJU26" s="1"/>
      <c r="UJV26" s="1"/>
      <c r="UJW26" s="1"/>
      <c r="UJX26" s="1"/>
      <c r="UJY26" s="1"/>
      <c r="UJZ26" s="1"/>
      <c r="UKA26" s="1"/>
      <c r="UKB26" s="1"/>
      <c r="UKC26" s="1"/>
      <c r="UKD26" s="1"/>
      <c r="UKE26" s="1"/>
      <c r="UKF26" s="1"/>
      <c r="UKG26" s="1"/>
      <c r="UKH26" s="1"/>
      <c r="UKI26" s="1"/>
      <c r="UKJ26" s="1"/>
      <c r="UKK26" s="1"/>
      <c r="UKL26" s="1"/>
      <c r="UKM26" s="1"/>
      <c r="UKN26" s="1"/>
      <c r="UKO26" s="1"/>
      <c r="UKP26" s="1"/>
      <c r="UKQ26" s="1"/>
      <c r="UKR26" s="1"/>
      <c r="UKS26" s="1"/>
      <c r="UKT26" s="1"/>
      <c r="UKU26" s="1"/>
      <c r="UKV26" s="1"/>
      <c r="UKW26" s="1"/>
      <c r="UKX26" s="1"/>
      <c r="UKY26" s="1"/>
      <c r="UKZ26" s="1"/>
      <c r="ULA26" s="1"/>
      <c r="ULB26" s="1"/>
      <c r="ULC26" s="1"/>
      <c r="ULD26" s="1"/>
      <c r="ULE26" s="1"/>
      <c r="ULF26" s="1"/>
      <c r="ULG26" s="1"/>
      <c r="ULH26" s="1"/>
      <c r="ULI26" s="1"/>
      <c r="ULJ26" s="1"/>
      <c r="ULK26" s="1"/>
      <c r="ULL26" s="1"/>
      <c r="ULM26" s="1"/>
      <c r="ULN26" s="1"/>
      <c r="ULO26" s="1"/>
      <c r="ULP26" s="1"/>
      <c r="ULQ26" s="1"/>
      <c r="ULR26" s="1"/>
      <c r="ULS26" s="1"/>
      <c r="ULT26" s="1"/>
      <c r="ULU26" s="1"/>
      <c r="ULV26" s="1"/>
      <c r="ULW26" s="1"/>
      <c r="ULX26" s="1"/>
      <c r="ULY26" s="1"/>
      <c r="ULZ26" s="1"/>
      <c r="UMA26" s="1"/>
      <c r="UMB26" s="1"/>
      <c r="UMC26" s="1"/>
      <c r="UMD26" s="1"/>
      <c r="UME26" s="1"/>
      <c r="UMF26" s="1"/>
      <c r="UMG26" s="1"/>
      <c r="UMH26" s="1"/>
      <c r="UMI26" s="1"/>
      <c r="UMJ26" s="1"/>
      <c r="UMK26" s="1"/>
      <c r="UML26" s="1"/>
      <c r="UMM26" s="1"/>
      <c r="UMN26" s="1"/>
      <c r="UMO26" s="1"/>
      <c r="UMP26" s="1"/>
      <c r="UMQ26" s="1"/>
      <c r="UMR26" s="1"/>
      <c r="UMS26" s="1"/>
      <c r="UMT26" s="1"/>
      <c r="UMU26" s="1"/>
      <c r="UMV26" s="1"/>
      <c r="UMW26" s="1"/>
      <c r="UMX26" s="1"/>
      <c r="UMY26" s="1"/>
      <c r="UMZ26" s="1"/>
      <c r="UNA26" s="1"/>
      <c r="UNB26" s="1"/>
      <c r="UNC26" s="1"/>
      <c r="UND26" s="1"/>
      <c r="UNE26" s="1"/>
      <c r="UNF26" s="1"/>
      <c r="UNG26" s="1"/>
      <c r="UNH26" s="1"/>
      <c r="UNI26" s="1"/>
      <c r="UNJ26" s="1"/>
      <c r="UNK26" s="1"/>
      <c r="UNL26" s="1"/>
      <c r="UNM26" s="1"/>
      <c r="UNN26" s="1"/>
      <c r="UNO26" s="1"/>
      <c r="UNP26" s="1"/>
      <c r="UNQ26" s="1"/>
      <c r="UNR26" s="1"/>
      <c r="UNS26" s="1"/>
      <c r="UNT26" s="1"/>
      <c r="UNU26" s="1"/>
      <c r="UNV26" s="1"/>
      <c r="UNW26" s="1"/>
      <c r="UNX26" s="1"/>
      <c r="UNY26" s="1"/>
      <c r="UNZ26" s="1"/>
      <c r="UOA26" s="1"/>
      <c r="UOB26" s="1"/>
      <c r="UOC26" s="1"/>
      <c r="UOD26" s="1"/>
      <c r="UOE26" s="1"/>
      <c r="UOF26" s="1"/>
      <c r="UOG26" s="1"/>
      <c r="UOH26" s="1"/>
      <c r="UOI26" s="1"/>
      <c r="UOJ26" s="1"/>
      <c r="UOK26" s="1"/>
      <c r="UOL26" s="1"/>
      <c r="UOM26" s="1"/>
      <c r="UON26" s="1"/>
      <c r="UOO26" s="1"/>
      <c r="UOP26" s="1"/>
      <c r="UOQ26" s="1"/>
      <c r="UOR26" s="1"/>
      <c r="UOS26" s="1"/>
      <c r="UOT26" s="1"/>
      <c r="UOU26" s="1"/>
      <c r="UOV26" s="1"/>
      <c r="UOW26" s="1"/>
      <c r="UOX26" s="1"/>
      <c r="UOY26" s="1"/>
      <c r="UOZ26" s="1"/>
      <c r="UPA26" s="1"/>
      <c r="UPB26" s="1"/>
      <c r="UPC26" s="1"/>
      <c r="UPD26" s="1"/>
      <c r="UPE26" s="1"/>
      <c r="UPF26" s="1"/>
      <c r="UPG26" s="1"/>
      <c r="UPH26" s="1"/>
      <c r="UPI26" s="1"/>
      <c r="UPJ26" s="1"/>
      <c r="UPK26" s="1"/>
      <c r="UPL26" s="1"/>
      <c r="UPM26" s="1"/>
      <c r="UPN26" s="1"/>
      <c r="UPO26" s="1"/>
      <c r="UPP26" s="1"/>
      <c r="UPQ26" s="1"/>
      <c r="UPR26" s="1"/>
      <c r="UPS26" s="1"/>
      <c r="UPT26" s="1"/>
      <c r="UPU26" s="1"/>
      <c r="UPV26" s="1"/>
      <c r="UPW26" s="1"/>
      <c r="UPX26" s="1"/>
      <c r="UPY26" s="1"/>
      <c r="UPZ26" s="1"/>
      <c r="UQA26" s="1"/>
      <c r="UQB26" s="1"/>
      <c r="UQC26" s="1"/>
      <c r="UQD26" s="1"/>
      <c r="UQE26" s="1"/>
      <c r="UQF26" s="1"/>
      <c r="UQG26" s="1"/>
      <c r="UQH26" s="1"/>
      <c r="UQI26" s="1"/>
      <c r="UQJ26" s="1"/>
      <c r="UQK26" s="1"/>
      <c r="UQL26" s="1"/>
      <c r="UQM26" s="1"/>
      <c r="UQN26" s="1"/>
      <c r="UQO26" s="1"/>
      <c r="UQP26" s="1"/>
      <c r="UQQ26" s="1"/>
      <c r="UQR26" s="1"/>
      <c r="UQS26" s="1"/>
      <c r="UQT26" s="1"/>
      <c r="UQU26" s="1"/>
      <c r="UQV26" s="1"/>
      <c r="UQW26" s="1"/>
      <c r="UQX26" s="1"/>
      <c r="UQY26" s="1"/>
      <c r="UQZ26" s="1"/>
      <c r="URA26" s="1"/>
      <c r="URB26" s="1"/>
      <c r="URC26" s="1"/>
      <c r="URD26" s="1"/>
      <c r="URE26" s="1"/>
      <c r="URF26" s="1"/>
      <c r="URG26" s="1"/>
      <c r="URH26" s="1"/>
      <c r="URI26" s="1"/>
      <c r="URJ26" s="1"/>
      <c r="URK26" s="1"/>
      <c r="URL26" s="1"/>
      <c r="URM26" s="1"/>
      <c r="URN26" s="1"/>
      <c r="URO26" s="1"/>
      <c r="URP26" s="1"/>
      <c r="URQ26" s="1"/>
      <c r="URR26" s="1"/>
      <c r="URS26" s="1"/>
      <c r="URT26" s="1"/>
      <c r="URU26" s="1"/>
      <c r="URV26" s="1"/>
      <c r="URW26" s="1"/>
      <c r="URX26" s="1"/>
      <c r="URY26" s="1"/>
      <c r="URZ26" s="1"/>
      <c r="USA26" s="1"/>
      <c r="USB26" s="1"/>
      <c r="USC26" s="1"/>
      <c r="USD26" s="1"/>
      <c r="USE26" s="1"/>
      <c r="USF26" s="1"/>
      <c r="USG26" s="1"/>
      <c r="USH26" s="1"/>
      <c r="USI26" s="1"/>
      <c r="USJ26" s="1"/>
      <c r="USK26" s="1"/>
      <c r="USL26" s="1"/>
      <c r="USM26" s="1"/>
      <c r="USN26" s="1"/>
      <c r="USO26" s="1"/>
      <c r="USP26" s="1"/>
      <c r="USQ26" s="1"/>
      <c r="USR26" s="1"/>
      <c r="USS26" s="1"/>
      <c r="UST26" s="1"/>
      <c r="USU26" s="1"/>
      <c r="USV26" s="1"/>
      <c r="USW26" s="1"/>
      <c r="USX26" s="1"/>
      <c r="USY26" s="1"/>
      <c r="USZ26" s="1"/>
      <c r="UTA26" s="1"/>
      <c r="UTB26" s="1"/>
      <c r="UTC26" s="1"/>
      <c r="UTD26" s="1"/>
      <c r="UTE26" s="1"/>
      <c r="UTF26" s="1"/>
      <c r="UTG26" s="1"/>
      <c r="UTH26" s="1"/>
      <c r="UTI26" s="1"/>
      <c r="UTJ26" s="1"/>
      <c r="UTK26" s="1"/>
      <c r="UTL26" s="1"/>
      <c r="UTM26" s="1"/>
      <c r="UTN26" s="1"/>
      <c r="UTO26" s="1"/>
      <c r="UTP26" s="1"/>
      <c r="UTQ26" s="1"/>
      <c r="UTR26" s="1"/>
      <c r="UTS26" s="1"/>
      <c r="UTT26" s="1"/>
      <c r="UTU26" s="1"/>
      <c r="UTV26" s="1"/>
      <c r="UTW26" s="1"/>
      <c r="UTX26" s="1"/>
      <c r="UTY26" s="1"/>
      <c r="UTZ26" s="1"/>
      <c r="UUA26" s="1"/>
      <c r="UUB26" s="1"/>
      <c r="UUC26" s="1"/>
      <c r="UUD26" s="1"/>
      <c r="UUE26" s="1"/>
      <c r="UUF26" s="1"/>
      <c r="UUG26" s="1"/>
      <c r="UUH26" s="1"/>
      <c r="UUI26" s="1"/>
      <c r="UUJ26" s="1"/>
      <c r="UUK26" s="1"/>
      <c r="UUL26" s="1"/>
      <c r="UUM26" s="1"/>
      <c r="UUN26" s="1"/>
      <c r="UUO26" s="1"/>
      <c r="UUP26" s="1"/>
      <c r="UUQ26" s="1"/>
      <c r="UUR26" s="1"/>
      <c r="UUS26" s="1"/>
      <c r="UUT26" s="1"/>
      <c r="UUU26" s="1"/>
      <c r="UUV26" s="1"/>
      <c r="UUW26" s="1"/>
      <c r="UUX26" s="1"/>
      <c r="UUY26" s="1"/>
      <c r="UUZ26" s="1"/>
      <c r="UVA26" s="1"/>
      <c r="UVB26" s="1"/>
      <c r="UVC26" s="1"/>
      <c r="UVD26" s="1"/>
      <c r="UVE26" s="1"/>
      <c r="UVF26" s="1"/>
      <c r="UVG26" s="1"/>
      <c r="UVH26" s="1"/>
      <c r="UVI26" s="1"/>
      <c r="UVJ26" s="1"/>
      <c r="UVK26" s="1"/>
      <c r="UVL26" s="1"/>
      <c r="UVM26" s="1"/>
      <c r="UVN26" s="1"/>
      <c r="UVO26" s="1"/>
      <c r="UVP26" s="1"/>
      <c r="UVQ26" s="1"/>
      <c r="UVR26" s="1"/>
      <c r="UVS26" s="1"/>
      <c r="UVT26" s="1"/>
      <c r="UVU26" s="1"/>
      <c r="UVV26" s="1"/>
      <c r="UVW26" s="1"/>
      <c r="UVX26" s="1"/>
      <c r="UVY26" s="1"/>
      <c r="UVZ26" s="1"/>
      <c r="UWA26" s="1"/>
      <c r="UWB26" s="1"/>
      <c r="UWC26" s="1"/>
      <c r="UWD26" s="1"/>
      <c r="UWE26" s="1"/>
      <c r="UWF26" s="1"/>
      <c r="UWG26" s="1"/>
      <c r="UWH26" s="1"/>
      <c r="UWI26" s="1"/>
      <c r="UWJ26" s="1"/>
      <c r="UWK26" s="1"/>
      <c r="UWL26" s="1"/>
      <c r="UWM26" s="1"/>
      <c r="UWN26" s="1"/>
      <c r="UWO26" s="1"/>
      <c r="UWP26" s="1"/>
      <c r="UWQ26" s="1"/>
      <c r="UWR26" s="1"/>
      <c r="UWS26" s="1"/>
      <c r="UWT26" s="1"/>
      <c r="UWU26" s="1"/>
      <c r="UWV26" s="1"/>
      <c r="UWW26" s="1"/>
      <c r="UWX26" s="1"/>
      <c r="UWY26" s="1"/>
      <c r="UWZ26" s="1"/>
      <c r="UXA26" s="1"/>
      <c r="UXB26" s="1"/>
      <c r="UXC26" s="1"/>
      <c r="UXD26" s="1"/>
      <c r="UXE26" s="1"/>
      <c r="UXF26" s="1"/>
      <c r="UXG26" s="1"/>
      <c r="UXH26" s="1"/>
      <c r="UXI26" s="1"/>
      <c r="UXJ26" s="1"/>
      <c r="UXK26" s="1"/>
      <c r="UXL26" s="1"/>
      <c r="UXM26" s="1"/>
      <c r="UXN26" s="1"/>
      <c r="UXO26" s="1"/>
      <c r="UXP26" s="1"/>
      <c r="UXQ26" s="1"/>
      <c r="UXR26" s="1"/>
      <c r="UXS26" s="1"/>
      <c r="UXT26" s="1"/>
      <c r="UXU26" s="1"/>
      <c r="UXV26" s="1"/>
      <c r="UXW26" s="1"/>
      <c r="UXX26" s="1"/>
      <c r="UXY26" s="1"/>
      <c r="UXZ26" s="1"/>
      <c r="UYA26" s="1"/>
      <c r="UYB26" s="1"/>
      <c r="UYC26" s="1"/>
      <c r="UYD26" s="1"/>
      <c r="UYE26" s="1"/>
      <c r="UYF26" s="1"/>
      <c r="UYG26" s="1"/>
      <c r="UYH26" s="1"/>
      <c r="UYI26" s="1"/>
      <c r="UYJ26" s="1"/>
      <c r="UYK26" s="1"/>
      <c r="UYL26" s="1"/>
      <c r="UYM26" s="1"/>
      <c r="UYN26" s="1"/>
      <c r="UYO26" s="1"/>
      <c r="UYP26" s="1"/>
      <c r="UYQ26" s="1"/>
      <c r="UYR26" s="1"/>
      <c r="UYS26" s="1"/>
      <c r="UYT26" s="1"/>
      <c r="UYU26" s="1"/>
      <c r="UYV26" s="1"/>
      <c r="UYW26" s="1"/>
      <c r="UYX26" s="1"/>
      <c r="UYY26" s="1"/>
      <c r="UYZ26" s="1"/>
      <c r="UZA26" s="1"/>
      <c r="UZB26" s="1"/>
      <c r="UZC26" s="1"/>
      <c r="UZD26" s="1"/>
      <c r="UZE26" s="1"/>
      <c r="UZF26" s="1"/>
      <c r="UZG26" s="1"/>
      <c r="UZH26" s="1"/>
      <c r="UZI26" s="1"/>
      <c r="UZJ26" s="1"/>
      <c r="UZK26" s="1"/>
      <c r="UZL26" s="1"/>
      <c r="UZM26" s="1"/>
      <c r="UZN26" s="1"/>
      <c r="UZO26" s="1"/>
      <c r="UZP26" s="1"/>
      <c r="UZQ26" s="1"/>
      <c r="UZR26" s="1"/>
      <c r="UZS26" s="1"/>
      <c r="UZT26" s="1"/>
      <c r="UZU26" s="1"/>
      <c r="UZV26" s="1"/>
      <c r="UZW26" s="1"/>
      <c r="UZX26" s="1"/>
      <c r="UZY26" s="1"/>
      <c r="UZZ26" s="1"/>
      <c r="VAA26" s="1"/>
      <c r="VAB26" s="1"/>
      <c r="VAC26" s="1"/>
      <c r="VAD26" s="1"/>
      <c r="VAE26" s="1"/>
      <c r="VAF26" s="1"/>
      <c r="VAG26" s="1"/>
      <c r="VAH26" s="1"/>
      <c r="VAI26" s="1"/>
      <c r="VAJ26" s="1"/>
      <c r="VAK26" s="1"/>
      <c r="VAL26" s="1"/>
      <c r="VAM26" s="1"/>
      <c r="VAN26" s="1"/>
      <c r="VAO26" s="1"/>
      <c r="VAP26" s="1"/>
      <c r="VAQ26" s="1"/>
      <c r="VAR26" s="1"/>
      <c r="VAS26" s="1"/>
      <c r="VAT26" s="1"/>
      <c r="VAU26" s="1"/>
      <c r="VAV26" s="1"/>
      <c r="VAW26" s="1"/>
      <c r="VAX26" s="1"/>
      <c r="VAY26" s="1"/>
      <c r="VAZ26" s="1"/>
      <c r="VBA26" s="1"/>
      <c r="VBB26" s="1"/>
      <c r="VBC26" s="1"/>
      <c r="VBD26" s="1"/>
      <c r="VBE26" s="1"/>
      <c r="VBF26" s="1"/>
      <c r="VBG26" s="1"/>
      <c r="VBH26" s="1"/>
      <c r="VBI26" s="1"/>
      <c r="VBJ26" s="1"/>
      <c r="VBK26" s="1"/>
      <c r="VBL26" s="1"/>
      <c r="VBM26" s="1"/>
      <c r="VBN26" s="1"/>
      <c r="VBO26" s="1"/>
      <c r="VBP26" s="1"/>
      <c r="VBQ26" s="1"/>
      <c r="VBR26" s="1"/>
      <c r="VBS26" s="1"/>
      <c r="VBT26" s="1"/>
      <c r="VBU26" s="1"/>
      <c r="VBV26" s="1"/>
      <c r="VBW26" s="1"/>
      <c r="VBX26" s="1"/>
      <c r="VBY26" s="1"/>
      <c r="VBZ26" s="1"/>
      <c r="VCA26" s="1"/>
      <c r="VCB26" s="1"/>
      <c r="VCC26" s="1"/>
      <c r="VCD26" s="1"/>
      <c r="VCE26" s="1"/>
      <c r="VCF26" s="1"/>
      <c r="VCG26" s="1"/>
      <c r="VCH26" s="1"/>
      <c r="VCI26" s="1"/>
      <c r="VCJ26" s="1"/>
      <c r="VCK26" s="1"/>
      <c r="VCL26" s="1"/>
      <c r="VCM26" s="1"/>
      <c r="VCN26" s="1"/>
      <c r="VCO26" s="1"/>
      <c r="VCP26" s="1"/>
      <c r="VCQ26" s="1"/>
      <c r="VCR26" s="1"/>
      <c r="VCS26" s="1"/>
      <c r="VCT26" s="1"/>
      <c r="VCU26" s="1"/>
      <c r="VCV26" s="1"/>
      <c r="VCW26" s="1"/>
      <c r="VCX26" s="1"/>
      <c r="VCY26" s="1"/>
      <c r="VCZ26" s="1"/>
      <c r="VDA26" s="1"/>
      <c r="VDB26" s="1"/>
      <c r="VDC26" s="1"/>
      <c r="VDD26" s="1"/>
      <c r="VDE26" s="1"/>
      <c r="VDF26" s="1"/>
      <c r="VDG26" s="1"/>
      <c r="VDH26" s="1"/>
      <c r="VDI26" s="1"/>
      <c r="VDJ26" s="1"/>
      <c r="VDK26" s="1"/>
      <c r="VDL26" s="1"/>
      <c r="VDM26" s="1"/>
      <c r="VDN26" s="1"/>
      <c r="VDO26" s="1"/>
      <c r="VDP26" s="1"/>
      <c r="VDQ26" s="1"/>
      <c r="VDR26" s="1"/>
      <c r="VDS26" s="1"/>
      <c r="VDT26" s="1"/>
      <c r="VDU26" s="1"/>
      <c r="VDV26" s="1"/>
      <c r="VDW26" s="1"/>
      <c r="VDX26" s="1"/>
      <c r="VDY26" s="1"/>
      <c r="VDZ26" s="1"/>
      <c r="VEA26" s="1"/>
      <c r="VEB26" s="1"/>
      <c r="VEC26" s="1"/>
      <c r="VED26" s="1"/>
      <c r="VEE26" s="1"/>
      <c r="VEF26" s="1"/>
      <c r="VEG26" s="1"/>
      <c r="VEH26" s="1"/>
      <c r="VEI26" s="1"/>
      <c r="VEJ26" s="1"/>
      <c r="VEK26" s="1"/>
      <c r="VEL26" s="1"/>
      <c r="VEM26" s="1"/>
      <c r="VEN26" s="1"/>
      <c r="VEO26" s="1"/>
      <c r="VEP26" s="1"/>
      <c r="VEQ26" s="1"/>
      <c r="VER26" s="1"/>
      <c r="VES26" s="1"/>
      <c r="VET26" s="1"/>
      <c r="VEU26" s="1"/>
      <c r="VEV26" s="1"/>
      <c r="VEW26" s="1"/>
      <c r="VEX26" s="1"/>
      <c r="VEY26" s="1"/>
      <c r="VEZ26" s="1"/>
      <c r="VFA26" s="1"/>
      <c r="VFB26" s="1"/>
      <c r="VFC26" s="1"/>
      <c r="VFD26" s="1"/>
      <c r="VFE26" s="1"/>
      <c r="VFF26" s="1"/>
      <c r="VFG26" s="1"/>
      <c r="VFH26" s="1"/>
      <c r="VFI26" s="1"/>
      <c r="VFJ26" s="1"/>
      <c r="VFK26" s="1"/>
      <c r="VFL26" s="1"/>
      <c r="VFM26" s="1"/>
      <c r="VFN26" s="1"/>
      <c r="VFO26" s="1"/>
      <c r="VFP26" s="1"/>
      <c r="VFQ26" s="1"/>
      <c r="VFR26" s="1"/>
      <c r="VFS26" s="1"/>
      <c r="VFT26" s="1"/>
      <c r="VFU26" s="1"/>
      <c r="VFV26" s="1"/>
      <c r="VFW26" s="1"/>
      <c r="VFX26" s="1"/>
      <c r="VFY26" s="1"/>
      <c r="VFZ26" s="1"/>
      <c r="VGA26" s="1"/>
      <c r="VGB26" s="1"/>
      <c r="VGC26" s="1"/>
      <c r="VGD26" s="1"/>
      <c r="VGE26" s="1"/>
      <c r="VGF26" s="1"/>
      <c r="VGG26" s="1"/>
      <c r="VGH26" s="1"/>
      <c r="VGI26" s="1"/>
      <c r="VGJ26" s="1"/>
      <c r="VGK26" s="1"/>
      <c r="VGL26" s="1"/>
      <c r="VGM26" s="1"/>
      <c r="VGN26" s="1"/>
      <c r="VGO26" s="1"/>
      <c r="VGP26" s="1"/>
      <c r="VGQ26" s="1"/>
      <c r="VGR26" s="1"/>
      <c r="VGS26" s="1"/>
      <c r="VGT26" s="1"/>
      <c r="VGU26" s="1"/>
      <c r="VGV26" s="1"/>
      <c r="VGW26" s="1"/>
      <c r="VGX26" s="1"/>
      <c r="VGY26" s="1"/>
      <c r="VGZ26" s="1"/>
      <c r="VHA26" s="1"/>
      <c r="VHB26" s="1"/>
      <c r="VHC26" s="1"/>
      <c r="VHD26" s="1"/>
      <c r="VHE26" s="1"/>
      <c r="VHF26" s="1"/>
      <c r="VHG26" s="1"/>
      <c r="VHH26" s="1"/>
      <c r="VHI26" s="1"/>
      <c r="VHJ26" s="1"/>
      <c r="VHK26" s="1"/>
      <c r="VHL26" s="1"/>
      <c r="VHM26" s="1"/>
      <c r="VHN26" s="1"/>
      <c r="VHO26" s="1"/>
      <c r="VHP26" s="1"/>
      <c r="VHQ26" s="1"/>
      <c r="VHR26" s="1"/>
      <c r="VHS26" s="1"/>
      <c r="VHT26" s="1"/>
      <c r="VHU26" s="1"/>
      <c r="VHV26" s="1"/>
      <c r="VHW26" s="1"/>
      <c r="VHX26" s="1"/>
      <c r="VHY26" s="1"/>
      <c r="VHZ26" s="1"/>
      <c r="VIA26" s="1"/>
      <c r="VIB26" s="1"/>
      <c r="VIC26" s="1"/>
      <c r="VID26" s="1"/>
      <c r="VIE26" s="1"/>
      <c r="VIF26" s="1"/>
      <c r="VIG26" s="1"/>
      <c r="VIH26" s="1"/>
      <c r="VII26" s="1"/>
      <c r="VIJ26" s="1"/>
      <c r="VIK26" s="1"/>
      <c r="VIL26" s="1"/>
      <c r="VIM26" s="1"/>
      <c r="VIN26" s="1"/>
      <c r="VIO26" s="1"/>
      <c r="VIP26" s="1"/>
      <c r="VIQ26" s="1"/>
      <c r="VIR26" s="1"/>
      <c r="VIS26" s="1"/>
      <c r="VIT26" s="1"/>
      <c r="VIU26" s="1"/>
      <c r="VIV26" s="1"/>
      <c r="VIW26" s="1"/>
      <c r="VIX26" s="1"/>
      <c r="VIY26" s="1"/>
      <c r="VIZ26" s="1"/>
      <c r="VJA26" s="1"/>
      <c r="VJB26" s="1"/>
      <c r="VJC26" s="1"/>
      <c r="VJD26" s="1"/>
      <c r="VJE26" s="1"/>
      <c r="VJF26" s="1"/>
      <c r="VJG26" s="1"/>
      <c r="VJH26" s="1"/>
      <c r="VJI26" s="1"/>
      <c r="VJJ26" s="1"/>
      <c r="VJK26" s="1"/>
      <c r="VJL26" s="1"/>
      <c r="VJM26" s="1"/>
      <c r="VJN26" s="1"/>
      <c r="VJO26" s="1"/>
      <c r="VJP26" s="1"/>
      <c r="VJQ26" s="1"/>
      <c r="VJR26" s="1"/>
      <c r="VJS26" s="1"/>
      <c r="VJT26" s="1"/>
      <c r="VJU26" s="1"/>
      <c r="VJV26" s="1"/>
      <c r="VJW26" s="1"/>
      <c r="VJX26" s="1"/>
      <c r="VJY26" s="1"/>
      <c r="VJZ26" s="1"/>
      <c r="VKA26" s="1"/>
      <c r="VKB26" s="1"/>
      <c r="VKC26" s="1"/>
      <c r="VKD26" s="1"/>
      <c r="VKE26" s="1"/>
      <c r="VKF26" s="1"/>
      <c r="VKG26" s="1"/>
      <c r="VKH26" s="1"/>
      <c r="VKI26" s="1"/>
      <c r="VKJ26" s="1"/>
      <c r="VKK26" s="1"/>
      <c r="VKL26" s="1"/>
      <c r="VKM26" s="1"/>
      <c r="VKN26" s="1"/>
      <c r="VKO26" s="1"/>
      <c r="VKP26" s="1"/>
      <c r="VKQ26" s="1"/>
      <c r="VKR26" s="1"/>
      <c r="VKS26" s="1"/>
      <c r="VKT26" s="1"/>
      <c r="VKU26" s="1"/>
      <c r="VKV26" s="1"/>
      <c r="VKW26" s="1"/>
      <c r="VKX26" s="1"/>
      <c r="VKY26" s="1"/>
      <c r="VKZ26" s="1"/>
      <c r="VLA26" s="1"/>
      <c r="VLB26" s="1"/>
      <c r="VLC26" s="1"/>
      <c r="VLD26" s="1"/>
      <c r="VLE26" s="1"/>
      <c r="VLF26" s="1"/>
      <c r="VLG26" s="1"/>
      <c r="VLH26" s="1"/>
      <c r="VLI26" s="1"/>
      <c r="VLJ26" s="1"/>
      <c r="VLK26" s="1"/>
      <c r="VLL26" s="1"/>
      <c r="VLM26" s="1"/>
      <c r="VLN26" s="1"/>
      <c r="VLO26" s="1"/>
      <c r="VLP26" s="1"/>
      <c r="VLQ26" s="1"/>
      <c r="VLR26" s="1"/>
      <c r="VLS26" s="1"/>
      <c r="VLT26" s="1"/>
      <c r="VLU26" s="1"/>
      <c r="VLV26" s="1"/>
      <c r="VLW26" s="1"/>
      <c r="VLX26" s="1"/>
      <c r="VLY26" s="1"/>
      <c r="VLZ26" s="1"/>
      <c r="VMA26" s="1"/>
      <c r="VMB26" s="1"/>
      <c r="VMC26" s="1"/>
      <c r="VMD26" s="1"/>
      <c r="VME26" s="1"/>
      <c r="VMF26" s="1"/>
      <c r="VMG26" s="1"/>
      <c r="VMH26" s="1"/>
      <c r="VMI26" s="1"/>
      <c r="VMJ26" s="1"/>
      <c r="VMK26" s="1"/>
      <c r="VML26" s="1"/>
      <c r="VMM26" s="1"/>
      <c r="VMN26" s="1"/>
      <c r="VMO26" s="1"/>
      <c r="VMP26" s="1"/>
      <c r="VMQ26" s="1"/>
      <c r="VMR26" s="1"/>
      <c r="VMS26" s="1"/>
      <c r="VMT26" s="1"/>
      <c r="VMU26" s="1"/>
      <c r="VMV26" s="1"/>
      <c r="VMW26" s="1"/>
      <c r="VMX26" s="1"/>
      <c r="VMY26" s="1"/>
      <c r="VMZ26" s="1"/>
      <c r="VNA26" s="1"/>
      <c r="VNB26" s="1"/>
      <c r="VNC26" s="1"/>
      <c r="VND26" s="1"/>
      <c r="VNE26" s="1"/>
      <c r="VNF26" s="1"/>
      <c r="VNG26" s="1"/>
      <c r="VNH26" s="1"/>
      <c r="VNI26" s="1"/>
      <c r="VNJ26" s="1"/>
      <c r="VNK26" s="1"/>
      <c r="VNL26" s="1"/>
      <c r="VNM26" s="1"/>
      <c r="VNN26" s="1"/>
      <c r="VNO26" s="1"/>
      <c r="VNP26" s="1"/>
      <c r="VNQ26" s="1"/>
      <c r="VNR26" s="1"/>
      <c r="VNS26" s="1"/>
      <c r="VNT26" s="1"/>
      <c r="VNU26" s="1"/>
      <c r="VNV26" s="1"/>
      <c r="VNW26" s="1"/>
      <c r="VNX26" s="1"/>
      <c r="VNY26" s="1"/>
      <c r="VNZ26" s="1"/>
      <c r="VOA26" s="1"/>
      <c r="VOB26" s="1"/>
      <c r="VOC26" s="1"/>
      <c r="VOD26" s="1"/>
      <c r="VOE26" s="1"/>
      <c r="VOF26" s="1"/>
      <c r="VOG26" s="1"/>
      <c r="VOH26" s="1"/>
      <c r="VOI26" s="1"/>
      <c r="VOJ26" s="1"/>
      <c r="VOK26" s="1"/>
      <c r="VOL26" s="1"/>
      <c r="VOM26" s="1"/>
      <c r="VON26" s="1"/>
      <c r="VOO26" s="1"/>
      <c r="VOP26" s="1"/>
      <c r="VOQ26" s="1"/>
      <c r="VOR26" s="1"/>
      <c r="VOS26" s="1"/>
      <c r="VOT26" s="1"/>
      <c r="VOU26" s="1"/>
      <c r="VOV26" s="1"/>
      <c r="VOW26" s="1"/>
      <c r="VOX26" s="1"/>
      <c r="VOY26" s="1"/>
      <c r="VOZ26" s="1"/>
      <c r="VPA26" s="1"/>
      <c r="VPB26" s="1"/>
      <c r="VPC26" s="1"/>
      <c r="VPD26" s="1"/>
      <c r="VPE26" s="1"/>
      <c r="VPF26" s="1"/>
      <c r="VPG26" s="1"/>
      <c r="VPH26" s="1"/>
      <c r="VPI26" s="1"/>
      <c r="VPJ26" s="1"/>
      <c r="VPK26" s="1"/>
      <c r="VPL26" s="1"/>
      <c r="VPM26" s="1"/>
      <c r="VPN26" s="1"/>
      <c r="VPO26" s="1"/>
      <c r="VPP26" s="1"/>
      <c r="VPQ26" s="1"/>
      <c r="VPR26" s="1"/>
      <c r="VPS26" s="1"/>
      <c r="VPT26" s="1"/>
      <c r="VPU26" s="1"/>
      <c r="VPV26" s="1"/>
      <c r="VPW26" s="1"/>
      <c r="VPX26" s="1"/>
      <c r="VPY26" s="1"/>
      <c r="VPZ26" s="1"/>
      <c r="VQA26" s="1"/>
      <c r="VQB26" s="1"/>
      <c r="VQC26" s="1"/>
      <c r="VQD26" s="1"/>
      <c r="VQE26" s="1"/>
      <c r="VQF26" s="1"/>
      <c r="VQG26" s="1"/>
      <c r="VQH26" s="1"/>
      <c r="VQI26" s="1"/>
      <c r="VQJ26" s="1"/>
      <c r="VQK26" s="1"/>
      <c r="VQL26" s="1"/>
      <c r="VQM26" s="1"/>
      <c r="VQN26" s="1"/>
      <c r="VQO26" s="1"/>
      <c r="VQP26" s="1"/>
      <c r="VQQ26" s="1"/>
      <c r="VQR26" s="1"/>
      <c r="VQS26" s="1"/>
      <c r="VQT26" s="1"/>
      <c r="VQU26" s="1"/>
      <c r="VQV26" s="1"/>
      <c r="VQW26" s="1"/>
      <c r="VQX26" s="1"/>
      <c r="VQY26" s="1"/>
      <c r="VQZ26" s="1"/>
      <c r="VRA26" s="1"/>
      <c r="VRB26" s="1"/>
      <c r="VRC26" s="1"/>
      <c r="VRD26" s="1"/>
      <c r="VRE26" s="1"/>
      <c r="VRF26" s="1"/>
      <c r="VRG26" s="1"/>
      <c r="VRH26" s="1"/>
      <c r="VRI26" s="1"/>
      <c r="VRJ26" s="1"/>
      <c r="VRK26" s="1"/>
      <c r="VRL26" s="1"/>
      <c r="VRM26" s="1"/>
      <c r="VRN26" s="1"/>
      <c r="VRO26" s="1"/>
      <c r="VRP26" s="1"/>
      <c r="VRQ26" s="1"/>
      <c r="VRR26" s="1"/>
      <c r="VRS26" s="1"/>
      <c r="VRT26" s="1"/>
      <c r="VRU26" s="1"/>
      <c r="VRV26" s="1"/>
      <c r="VRW26" s="1"/>
      <c r="VRX26" s="1"/>
      <c r="VRY26" s="1"/>
      <c r="VRZ26" s="1"/>
      <c r="VSA26" s="1"/>
      <c r="VSB26" s="1"/>
      <c r="VSC26" s="1"/>
      <c r="VSD26" s="1"/>
      <c r="VSE26" s="1"/>
      <c r="VSF26" s="1"/>
      <c r="VSG26" s="1"/>
      <c r="VSH26" s="1"/>
      <c r="VSI26" s="1"/>
      <c r="VSJ26" s="1"/>
      <c r="VSK26" s="1"/>
      <c r="VSL26" s="1"/>
      <c r="VSM26" s="1"/>
      <c r="VSN26" s="1"/>
      <c r="VSO26" s="1"/>
      <c r="VSP26" s="1"/>
      <c r="VSQ26" s="1"/>
      <c r="VSR26" s="1"/>
      <c r="VSS26" s="1"/>
      <c r="VST26" s="1"/>
      <c r="VSU26" s="1"/>
      <c r="VSV26" s="1"/>
      <c r="VSW26" s="1"/>
      <c r="VSX26" s="1"/>
      <c r="VSY26" s="1"/>
      <c r="VSZ26" s="1"/>
      <c r="VTA26" s="1"/>
      <c r="VTB26" s="1"/>
      <c r="VTC26" s="1"/>
      <c r="VTD26" s="1"/>
      <c r="VTE26" s="1"/>
      <c r="VTF26" s="1"/>
      <c r="VTG26" s="1"/>
      <c r="VTH26" s="1"/>
      <c r="VTI26" s="1"/>
      <c r="VTJ26" s="1"/>
      <c r="VTK26" s="1"/>
      <c r="VTL26" s="1"/>
      <c r="VTM26" s="1"/>
      <c r="VTN26" s="1"/>
      <c r="VTO26" s="1"/>
      <c r="VTP26" s="1"/>
      <c r="VTQ26" s="1"/>
      <c r="VTR26" s="1"/>
      <c r="VTS26" s="1"/>
      <c r="VTT26" s="1"/>
      <c r="VTU26" s="1"/>
      <c r="VTV26" s="1"/>
      <c r="VTW26" s="1"/>
      <c r="VTX26" s="1"/>
      <c r="VTY26" s="1"/>
      <c r="VTZ26" s="1"/>
      <c r="VUA26" s="1"/>
      <c r="VUB26" s="1"/>
      <c r="VUC26" s="1"/>
      <c r="VUD26" s="1"/>
      <c r="VUE26" s="1"/>
      <c r="VUF26" s="1"/>
      <c r="VUG26" s="1"/>
      <c r="VUH26" s="1"/>
      <c r="VUI26" s="1"/>
      <c r="VUJ26" s="1"/>
      <c r="VUK26" s="1"/>
      <c r="VUL26" s="1"/>
      <c r="VUM26" s="1"/>
      <c r="VUN26" s="1"/>
      <c r="VUO26" s="1"/>
      <c r="VUP26" s="1"/>
      <c r="VUQ26" s="1"/>
      <c r="VUR26" s="1"/>
      <c r="VUS26" s="1"/>
      <c r="VUT26" s="1"/>
      <c r="VUU26" s="1"/>
      <c r="VUV26" s="1"/>
      <c r="VUW26" s="1"/>
      <c r="VUX26" s="1"/>
      <c r="VUY26" s="1"/>
      <c r="VUZ26" s="1"/>
      <c r="VVA26" s="1"/>
      <c r="VVB26" s="1"/>
      <c r="VVC26" s="1"/>
      <c r="VVD26" s="1"/>
      <c r="VVE26" s="1"/>
      <c r="VVF26" s="1"/>
      <c r="VVG26" s="1"/>
      <c r="VVH26" s="1"/>
      <c r="VVI26" s="1"/>
      <c r="VVJ26" s="1"/>
      <c r="VVK26" s="1"/>
      <c r="VVL26" s="1"/>
      <c r="VVM26" s="1"/>
      <c r="VVN26" s="1"/>
      <c r="VVO26" s="1"/>
      <c r="VVP26" s="1"/>
      <c r="VVQ26" s="1"/>
      <c r="VVR26" s="1"/>
      <c r="VVS26" s="1"/>
      <c r="VVT26" s="1"/>
      <c r="VVU26" s="1"/>
      <c r="VVV26" s="1"/>
      <c r="VVW26" s="1"/>
      <c r="VVX26" s="1"/>
      <c r="VVY26" s="1"/>
      <c r="VVZ26" s="1"/>
      <c r="VWA26" s="1"/>
      <c r="VWB26" s="1"/>
      <c r="VWC26" s="1"/>
      <c r="VWD26" s="1"/>
      <c r="VWE26" s="1"/>
      <c r="VWF26" s="1"/>
      <c r="VWG26" s="1"/>
      <c r="VWH26" s="1"/>
      <c r="VWI26" s="1"/>
      <c r="VWJ26" s="1"/>
      <c r="VWK26" s="1"/>
      <c r="VWL26" s="1"/>
      <c r="VWM26" s="1"/>
      <c r="VWN26" s="1"/>
      <c r="VWO26" s="1"/>
      <c r="VWP26" s="1"/>
      <c r="VWQ26" s="1"/>
      <c r="VWR26" s="1"/>
      <c r="VWS26" s="1"/>
      <c r="VWT26" s="1"/>
      <c r="VWU26" s="1"/>
      <c r="VWV26" s="1"/>
      <c r="VWW26" s="1"/>
      <c r="VWX26" s="1"/>
      <c r="VWY26" s="1"/>
      <c r="VWZ26" s="1"/>
      <c r="VXA26" s="1"/>
      <c r="VXB26" s="1"/>
      <c r="VXC26" s="1"/>
      <c r="VXD26" s="1"/>
      <c r="VXE26" s="1"/>
      <c r="VXF26" s="1"/>
      <c r="VXG26" s="1"/>
      <c r="VXH26" s="1"/>
      <c r="VXI26" s="1"/>
      <c r="VXJ26" s="1"/>
      <c r="VXK26" s="1"/>
      <c r="VXL26" s="1"/>
      <c r="VXM26" s="1"/>
      <c r="VXN26" s="1"/>
      <c r="VXO26" s="1"/>
      <c r="VXP26" s="1"/>
      <c r="VXQ26" s="1"/>
      <c r="VXR26" s="1"/>
      <c r="VXS26" s="1"/>
      <c r="VXT26" s="1"/>
      <c r="VXU26" s="1"/>
      <c r="VXV26" s="1"/>
      <c r="VXW26" s="1"/>
      <c r="VXX26" s="1"/>
      <c r="VXY26" s="1"/>
      <c r="VXZ26" s="1"/>
      <c r="VYA26" s="1"/>
      <c r="VYB26" s="1"/>
      <c r="VYC26" s="1"/>
      <c r="VYD26" s="1"/>
      <c r="VYE26" s="1"/>
      <c r="VYF26" s="1"/>
      <c r="VYG26" s="1"/>
      <c r="VYH26" s="1"/>
      <c r="VYI26" s="1"/>
      <c r="VYJ26" s="1"/>
      <c r="VYK26" s="1"/>
      <c r="VYL26" s="1"/>
      <c r="VYM26" s="1"/>
      <c r="VYN26" s="1"/>
      <c r="VYO26" s="1"/>
      <c r="VYP26" s="1"/>
      <c r="VYQ26" s="1"/>
      <c r="VYR26" s="1"/>
      <c r="VYS26" s="1"/>
      <c r="VYT26" s="1"/>
      <c r="VYU26" s="1"/>
      <c r="VYV26" s="1"/>
      <c r="VYW26" s="1"/>
      <c r="VYX26" s="1"/>
      <c r="VYY26" s="1"/>
      <c r="VYZ26" s="1"/>
      <c r="VZA26" s="1"/>
      <c r="VZB26" s="1"/>
      <c r="VZC26" s="1"/>
      <c r="VZD26" s="1"/>
      <c r="VZE26" s="1"/>
      <c r="VZF26" s="1"/>
      <c r="VZG26" s="1"/>
      <c r="VZH26" s="1"/>
      <c r="VZI26" s="1"/>
      <c r="VZJ26" s="1"/>
      <c r="VZK26" s="1"/>
      <c r="VZL26" s="1"/>
      <c r="VZM26" s="1"/>
      <c r="VZN26" s="1"/>
      <c r="VZO26" s="1"/>
      <c r="VZP26" s="1"/>
      <c r="VZQ26" s="1"/>
      <c r="VZR26" s="1"/>
      <c r="VZS26" s="1"/>
      <c r="VZT26" s="1"/>
      <c r="VZU26" s="1"/>
      <c r="VZV26" s="1"/>
      <c r="VZW26" s="1"/>
      <c r="VZX26" s="1"/>
      <c r="VZY26" s="1"/>
      <c r="VZZ26" s="1"/>
      <c r="WAA26" s="1"/>
      <c r="WAB26" s="1"/>
      <c r="WAC26" s="1"/>
      <c r="WAD26" s="1"/>
      <c r="WAE26" s="1"/>
      <c r="WAF26" s="1"/>
      <c r="WAG26" s="1"/>
      <c r="WAH26" s="1"/>
      <c r="WAI26" s="1"/>
      <c r="WAJ26" s="1"/>
      <c r="WAK26" s="1"/>
      <c r="WAL26" s="1"/>
      <c r="WAM26" s="1"/>
      <c r="WAN26" s="1"/>
      <c r="WAO26" s="1"/>
      <c r="WAP26" s="1"/>
      <c r="WAQ26" s="1"/>
      <c r="WAR26" s="1"/>
      <c r="WAS26" s="1"/>
      <c r="WAT26" s="1"/>
      <c r="WAU26" s="1"/>
      <c r="WAV26" s="1"/>
      <c r="WAW26" s="1"/>
      <c r="WAX26" s="1"/>
      <c r="WAY26" s="1"/>
      <c r="WAZ26" s="1"/>
      <c r="WBA26" s="1"/>
      <c r="WBB26" s="1"/>
      <c r="WBC26" s="1"/>
      <c r="WBD26" s="1"/>
      <c r="WBE26" s="1"/>
      <c r="WBF26" s="1"/>
      <c r="WBG26" s="1"/>
      <c r="WBH26" s="1"/>
      <c r="WBI26" s="1"/>
      <c r="WBJ26" s="1"/>
      <c r="WBK26" s="1"/>
      <c r="WBL26" s="1"/>
      <c r="WBM26" s="1"/>
      <c r="WBN26" s="1"/>
      <c r="WBO26" s="1"/>
      <c r="WBP26" s="1"/>
      <c r="WBQ26" s="1"/>
      <c r="WBR26" s="1"/>
      <c r="WBS26" s="1"/>
      <c r="WBT26" s="1"/>
      <c r="WBU26" s="1"/>
      <c r="WBV26" s="1"/>
      <c r="WBW26" s="1"/>
      <c r="WBX26" s="1"/>
      <c r="WBY26" s="1"/>
      <c r="WBZ26" s="1"/>
      <c r="WCA26" s="1"/>
      <c r="WCB26" s="1"/>
      <c r="WCC26" s="1"/>
      <c r="WCD26" s="1"/>
      <c r="WCE26" s="1"/>
      <c r="WCF26" s="1"/>
      <c r="WCG26" s="1"/>
      <c r="WCH26" s="1"/>
      <c r="WCI26" s="1"/>
      <c r="WCJ26" s="1"/>
      <c r="WCK26" s="1"/>
      <c r="WCL26" s="1"/>
      <c r="WCM26" s="1"/>
      <c r="WCN26" s="1"/>
      <c r="WCO26" s="1"/>
      <c r="WCP26" s="1"/>
      <c r="WCQ26" s="1"/>
      <c r="WCR26" s="1"/>
      <c r="WCS26" s="1"/>
      <c r="WCT26" s="1"/>
      <c r="WCU26" s="1"/>
      <c r="WCV26" s="1"/>
      <c r="WCW26" s="1"/>
      <c r="WCX26" s="1"/>
      <c r="WCY26" s="1"/>
      <c r="WCZ26" s="1"/>
      <c r="WDA26" s="1"/>
      <c r="WDB26" s="1"/>
      <c r="WDC26" s="1"/>
      <c r="WDD26" s="1"/>
      <c r="WDE26" s="1"/>
      <c r="WDF26" s="1"/>
      <c r="WDG26" s="1"/>
      <c r="WDH26" s="1"/>
      <c r="WDI26" s="1"/>
      <c r="WDJ26" s="1"/>
      <c r="WDK26" s="1"/>
      <c r="WDL26" s="1"/>
      <c r="WDM26" s="1"/>
      <c r="WDN26" s="1"/>
      <c r="WDO26" s="1"/>
      <c r="WDP26" s="1"/>
      <c r="WDQ26" s="1"/>
      <c r="WDR26" s="1"/>
      <c r="WDS26" s="1"/>
      <c r="WDT26" s="1"/>
      <c r="WDU26" s="1"/>
      <c r="WDV26" s="1"/>
      <c r="WDW26" s="1"/>
      <c r="WDX26" s="1"/>
      <c r="WDY26" s="1"/>
      <c r="WDZ26" s="1"/>
      <c r="WEA26" s="1"/>
      <c r="WEB26" s="1"/>
      <c r="WEC26" s="1"/>
      <c r="WED26" s="1"/>
      <c r="WEE26" s="1"/>
      <c r="WEF26" s="1"/>
      <c r="WEG26" s="1"/>
      <c r="WEH26" s="1"/>
      <c r="WEI26" s="1"/>
      <c r="WEJ26" s="1"/>
      <c r="WEK26" s="1"/>
      <c r="WEL26" s="1"/>
      <c r="WEM26" s="1"/>
      <c r="WEN26" s="1"/>
      <c r="WEO26" s="1"/>
      <c r="WEP26" s="1"/>
      <c r="WEQ26" s="1"/>
      <c r="WER26" s="1"/>
      <c r="WES26" s="1"/>
      <c r="WET26" s="1"/>
      <c r="WEU26" s="1"/>
      <c r="WEV26" s="1"/>
      <c r="WEW26" s="1"/>
      <c r="WEX26" s="1"/>
      <c r="WEY26" s="1"/>
      <c r="WEZ26" s="1"/>
      <c r="WFA26" s="1"/>
      <c r="WFB26" s="1"/>
      <c r="WFC26" s="1"/>
      <c r="WFD26" s="1"/>
      <c r="WFE26" s="1"/>
      <c r="WFF26" s="1"/>
      <c r="WFG26" s="1"/>
      <c r="WFH26" s="1"/>
      <c r="WFI26" s="1"/>
      <c r="WFJ26" s="1"/>
      <c r="WFK26" s="1"/>
      <c r="WFL26" s="1"/>
      <c r="WFM26" s="1"/>
      <c r="WFN26" s="1"/>
      <c r="WFO26" s="1"/>
      <c r="WFP26" s="1"/>
      <c r="WFQ26" s="1"/>
      <c r="WFR26" s="1"/>
      <c r="WFS26" s="1"/>
      <c r="WFT26" s="1"/>
      <c r="WFU26" s="1"/>
      <c r="WFV26" s="1"/>
      <c r="WFW26" s="1"/>
      <c r="WFX26" s="1"/>
      <c r="WFY26" s="1"/>
      <c r="WFZ26" s="1"/>
      <c r="WGA26" s="1"/>
      <c r="WGB26" s="1"/>
      <c r="WGC26" s="1"/>
      <c r="WGD26" s="1"/>
      <c r="WGE26" s="1"/>
      <c r="WGF26" s="1"/>
      <c r="WGG26" s="1"/>
      <c r="WGH26" s="1"/>
      <c r="WGI26" s="1"/>
      <c r="WGJ26" s="1"/>
      <c r="WGK26" s="1"/>
      <c r="WGL26" s="1"/>
      <c r="WGM26" s="1"/>
      <c r="WGN26" s="1"/>
      <c r="WGO26" s="1"/>
      <c r="WGP26" s="1"/>
      <c r="WGQ26" s="1"/>
      <c r="WGR26" s="1"/>
      <c r="WGS26" s="1"/>
      <c r="WGT26" s="1"/>
      <c r="WGU26" s="1"/>
      <c r="WGV26" s="1"/>
      <c r="WGW26" s="1"/>
      <c r="WGX26" s="1"/>
      <c r="WGY26" s="1"/>
      <c r="WGZ26" s="1"/>
      <c r="WHA26" s="1"/>
      <c r="WHB26" s="1"/>
      <c r="WHC26" s="1"/>
      <c r="WHD26" s="1"/>
      <c r="WHE26" s="1"/>
      <c r="WHF26" s="1"/>
      <c r="WHG26" s="1"/>
      <c r="WHH26" s="1"/>
      <c r="WHI26" s="1"/>
      <c r="WHJ26" s="1"/>
      <c r="WHK26" s="1"/>
      <c r="WHL26" s="1"/>
      <c r="WHM26" s="1"/>
      <c r="WHN26" s="1"/>
      <c r="WHO26" s="1"/>
      <c r="WHP26" s="1"/>
      <c r="WHQ26" s="1"/>
      <c r="WHR26" s="1"/>
      <c r="WHS26" s="1"/>
      <c r="WHT26" s="1"/>
      <c r="WHU26" s="1"/>
      <c r="WHV26" s="1"/>
      <c r="WHW26" s="1"/>
      <c r="WHX26" s="1"/>
      <c r="WHY26" s="1"/>
      <c r="WHZ26" s="1"/>
      <c r="WIA26" s="1"/>
      <c r="WIB26" s="1"/>
      <c r="WIC26" s="1"/>
      <c r="WID26" s="1"/>
      <c r="WIE26" s="1"/>
      <c r="WIF26" s="1"/>
      <c r="WIG26" s="1"/>
      <c r="WIH26" s="1"/>
      <c r="WII26" s="1"/>
      <c r="WIJ26" s="1"/>
      <c r="WIK26" s="1"/>
      <c r="WIL26" s="1"/>
      <c r="WIM26" s="1"/>
      <c r="WIN26" s="1"/>
      <c r="WIO26" s="1"/>
      <c r="WIP26" s="1"/>
      <c r="WIQ26" s="1"/>
      <c r="WIR26" s="1"/>
      <c r="WIS26" s="1"/>
      <c r="WIT26" s="1"/>
      <c r="WIU26" s="1"/>
      <c r="WIV26" s="1"/>
      <c r="WIW26" s="1"/>
      <c r="WIX26" s="1"/>
      <c r="WIY26" s="1"/>
      <c r="WIZ26" s="1"/>
      <c r="WJA26" s="1"/>
      <c r="WJB26" s="1"/>
      <c r="WJC26" s="1"/>
      <c r="WJD26" s="1"/>
      <c r="WJE26" s="1"/>
      <c r="WJF26" s="1"/>
      <c r="WJG26" s="1"/>
      <c r="WJH26" s="1"/>
      <c r="WJI26" s="1"/>
      <c r="WJJ26" s="1"/>
      <c r="WJK26" s="1"/>
      <c r="WJL26" s="1"/>
      <c r="WJM26" s="1"/>
      <c r="WJN26" s="1"/>
      <c r="WJO26" s="1"/>
      <c r="WJP26" s="1"/>
      <c r="WJQ26" s="1"/>
      <c r="WJR26" s="1"/>
      <c r="WJS26" s="1"/>
      <c r="WJT26" s="1"/>
      <c r="WJU26" s="1"/>
      <c r="WJV26" s="1"/>
      <c r="WJW26" s="1"/>
      <c r="WJX26" s="1"/>
      <c r="WJY26" s="1"/>
      <c r="WJZ26" s="1"/>
      <c r="WKA26" s="1"/>
      <c r="WKB26" s="1"/>
      <c r="WKC26" s="1"/>
      <c r="WKD26" s="1"/>
      <c r="WKE26" s="1"/>
      <c r="WKF26" s="1"/>
      <c r="WKG26" s="1"/>
      <c r="WKH26" s="1"/>
      <c r="WKI26" s="1"/>
      <c r="WKJ26" s="1"/>
      <c r="WKK26" s="1"/>
      <c r="WKL26" s="1"/>
      <c r="WKM26" s="1"/>
      <c r="WKN26" s="1"/>
      <c r="WKO26" s="1"/>
      <c r="WKP26" s="1"/>
      <c r="WKQ26" s="1"/>
      <c r="WKR26" s="1"/>
      <c r="WKS26" s="1"/>
      <c r="WKT26" s="1"/>
      <c r="WKU26" s="1"/>
      <c r="WKV26" s="1"/>
      <c r="WKW26" s="1"/>
      <c r="WKX26" s="1"/>
      <c r="WKY26" s="1"/>
      <c r="WKZ26" s="1"/>
      <c r="WLA26" s="1"/>
      <c r="WLB26" s="1"/>
      <c r="WLC26" s="1"/>
      <c r="WLD26" s="1"/>
      <c r="WLE26" s="1"/>
      <c r="WLF26" s="1"/>
      <c r="WLG26" s="1"/>
      <c r="WLH26" s="1"/>
      <c r="WLI26" s="1"/>
      <c r="WLJ26" s="1"/>
      <c r="WLK26" s="1"/>
      <c r="WLL26" s="1"/>
      <c r="WLM26" s="1"/>
      <c r="WLN26" s="1"/>
      <c r="WLO26" s="1"/>
      <c r="WLP26" s="1"/>
      <c r="WLQ26" s="1"/>
      <c r="WLR26" s="1"/>
      <c r="WLS26" s="1"/>
      <c r="WLT26" s="1"/>
      <c r="WLU26" s="1"/>
      <c r="WLV26" s="1"/>
      <c r="WLW26" s="1"/>
      <c r="WLX26" s="1"/>
      <c r="WLY26" s="1"/>
      <c r="WLZ26" s="1"/>
      <c r="WMA26" s="1"/>
      <c r="WMB26" s="1"/>
      <c r="WMC26" s="1"/>
      <c r="WMD26" s="1"/>
      <c r="WME26" s="1"/>
      <c r="WMF26" s="1"/>
      <c r="WMG26" s="1"/>
      <c r="WMH26" s="1"/>
      <c r="WMI26" s="1"/>
      <c r="WMJ26" s="1"/>
      <c r="WMK26" s="1"/>
      <c r="WML26" s="1"/>
      <c r="WMM26" s="1"/>
      <c r="WMN26" s="1"/>
      <c r="WMO26" s="1"/>
      <c r="WMP26" s="1"/>
      <c r="WMQ26" s="1"/>
      <c r="WMR26" s="1"/>
      <c r="WMS26" s="1"/>
      <c r="WMT26" s="1"/>
      <c r="WMU26" s="1"/>
      <c r="WMV26" s="1"/>
      <c r="WMW26" s="1"/>
      <c r="WMX26" s="1"/>
      <c r="WMY26" s="1"/>
      <c r="WMZ26" s="1"/>
      <c r="WNA26" s="1"/>
      <c r="WNB26" s="1"/>
      <c r="WNC26" s="1"/>
      <c r="WND26" s="1"/>
      <c r="WNE26" s="1"/>
      <c r="WNF26" s="1"/>
      <c r="WNG26" s="1"/>
      <c r="WNH26" s="1"/>
      <c r="WNI26" s="1"/>
      <c r="WNJ26" s="1"/>
      <c r="WNK26" s="1"/>
      <c r="WNL26" s="1"/>
      <c r="WNM26" s="1"/>
      <c r="WNN26" s="1"/>
      <c r="WNO26" s="1"/>
      <c r="WNP26" s="1"/>
      <c r="WNQ26" s="1"/>
      <c r="WNR26" s="1"/>
      <c r="WNS26" s="1"/>
      <c r="WNT26" s="1"/>
      <c r="WNU26" s="1"/>
      <c r="WNV26" s="1"/>
      <c r="WNW26" s="1"/>
      <c r="WNX26" s="1"/>
      <c r="WNY26" s="1"/>
      <c r="WNZ26" s="1"/>
      <c r="WOA26" s="1"/>
      <c r="WOB26" s="1"/>
      <c r="WOC26" s="1"/>
      <c r="WOD26" s="1"/>
      <c r="WOE26" s="1"/>
      <c r="WOF26" s="1"/>
      <c r="WOG26" s="1"/>
      <c r="WOH26" s="1"/>
      <c r="WOI26" s="1"/>
      <c r="WOJ26" s="1"/>
      <c r="WOK26" s="1"/>
      <c r="WOL26" s="1"/>
      <c r="WOM26" s="1"/>
      <c r="WON26" s="1"/>
      <c r="WOO26" s="1"/>
      <c r="WOP26" s="1"/>
      <c r="WOQ26" s="1"/>
      <c r="WOR26" s="1"/>
      <c r="WOS26" s="1"/>
      <c r="WOT26" s="1"/>
      <c r="WOU26" s="1"/>
      <c r="WOV26" s="1"/>
      <c r="WOW26" s="1"/>
      <c r="WOX26" s="1"/>
      <c r="WOY26" s="1"/>
      <c r="WOZ26" s="1"/>
      <c r="WPA26" s="1"/>
      <c r="WPB26" s="1"/>
      <c r="WPC26" s="1"/>
      <c r="WPD26" s="1"/>
      <c r="WPE26" s="1"/>
      <c r="WPF26" s="1"/>
      <c r="WPG26" s="1"/>
      <c r="WPH26" s="1"/>
      <c r="WPI26" s="1"/>
      <c r="WPJ26" s="1"/>
      <c r="WPK26" s="1"/>
      <c r="WPL26" s="1"/>
      <c r="WPM26" s="1"/>
      <c r="WPN26" s="1"/>
      <c r="WPO26" s="1"/>
      <c r="WPP26" s="1"/>
      <c r="WPQ26" s="1"/>
      <c r="WPR26" s="1"/>
      <c r="WPS26" s="1"/>
      <c r="WPT26" s="1"/>
      <c r="WPU26" s="1"/>
      <c r="WPV26" s="1"/>
      <c r="WPW26" s="1"/>
      <c r="WPX26" s="1"/>
      <c r="WPY26" s="1"/>
      <c r="WPZ26" s="1"/>
      <c r="WQA26" s="1"/>
      <c r="WQB26" s="1"/>
      <c r="WQC26" s="1"/>
      <c r="WQD26" s="1"/>
      <c r="WQE26" s="1"/>
      <c r="WQF26" s="1"/>
      <c r="WQG26" s="1"/>
      <c r="WQH26" s="1"/>
      <c r="WQI26" s="1"/>
      <c r="WQJ26" s="1"/>
      <c r="WQK26" s="1"/>
      <c r="WQL26" s="1"/>
      <c r="WQM26" s="1"/>
      <c r="WQN26" s="1"/>
      <c r="WQO26" s="1"/>
      <c r="WQP26" s="1"/>
      <c r="WQQ26" s="1"/>
      <c r="WQR26" s="1"/>
      <c r="WQS26" s="1"/>
      <c r="WQT26" s="1"/>
      <c r="WQU26" s="1"/>
      <c r="WQV26" s="1"/>
      <c r="WQW26" s="1"/>
      <c r="WQX26" s="1"/>
      <c r="WQY26" s="1"/>
      <c r="WQZ26" s="1"/>
      <c r="WRA26" s="1"/>
      <c r="WRB26" s="1"/>
      <c r="WRC26" s="1"/>
      <c r="WRD26" s="1"/>
      <c r="WRE26" s="1"/>
      <c r="WRF26" s="1"/>
      <c r="WRG26" s="1"/>
      <c r="WRH26" s="1"/>
      <c r="WRI26" s="1"/>
      <c r="WRJ26" s="1"/>
      <c r="WRK26" s="1"/>
      <c r="WRL26" s="1"/>
      <c r="WRM26" s="1"/>
      <c r="WRN26" s="1"/>
      <c r="WRO26" s="1"/>
      <c r="WRP26" s="1"/>
      <c r="WRQ26" s="1"/>
      <c r="WRR26" s="1"/>
      <c r="WRS26" s="1"/>
      <c r="WRT26" s="1"/>
      <c r="WRU26" s="1"/>
      <c r="WRV26" s="1"/>
      <c r="WRW26" s="1"/>
      <c r="WRX26" s="1"/>
      <c r="WRY26" s="1"/>
      <c r="WRZ26" s="1"/>
      <c r="WSA26" s="1"/>
      <c r="WSB26" s="1"/>
      <c r="WSC26" s="1"/>
      <c r="WSD26" s="1"/>
      <c r="WSE26" s="1"/>
      <c r="WSF26" s="1"/>
      <c r="WSG26" s="1"/>
      <c r="WSH26" s="1"/>
      <c r="WSI26" s="1"/>
      <c r="WSJ26" s="1"/>
      <c r="WSK26" s="1"/>
      <c r="WSL26" s="1"/>
      <c r="WSM26" s="1"/>
      <c r="WSN26" s="1"/>
      <c r="WSO26" s="1"/>
      <c r="WSP26" s="1"/>
      <c r="WSQ26" s="1"/>
      <c r="WSR26" s="1"/>
      <c r="WSS26" s="1"/>
      <c r="WST26" s="1"/>
      <c r="WSU26" s="1"/>
      <c r="WSV26" s="1"/>
      <c r="WSW26" s="1"/>
      <c r="WSX26" s="1"/>
      <c r="WSY26" s="1"/>
      <c r="WSZ26" s="1"/>
      <c r="WTA26" s="1"/>
      <c r="WTB26" s="1"/>
      <c r="WTC26" s="1"/>
      <c r="WTD26" s="1"/>
      <c r="WTE26" s="1"/>
      <c r="WTF26" s="1"/>
      <c r="WTG26" s="1"/>
      <c r="WTH26" s="1"/>
      <c r="WTI26" s="1"/>
      <c r="WTJ26" s="1"/>
      <c r="WTK26" s="1"/>
      <c r="WTL26" s="1"/>
      <c r="WTM26" s="1"/>
      <c r="WTN26" s="1"/>
      <c r="WTO26" s="1"/>
      <c r="WTP26" s="1"/>
      <c r="WTQ26" s="1"/>
      <c r="WTR26" s="1"/>
      <c r="WTS26" s="1"/>
      <c r="WTT26" s="1"/>
      <c r="WTU26" s="1"/>
      <c r="WTV26" s="1"/>
      <c r="WTW26" s="1"/>
      <c r="WTX26" s="1"/>
      <c r="WTY26" s="1"/>
      <c r="WTZ26" s="1"/>
      <c r="WUA26" s="1"/>
      <c r="WUB26" s="1"/>
      <c r="WUC26" s="1"/>
      <c r="WUD26" s="1"/>
      <c r="WUE26" s="1"/>
      <c r="WUF26" s="1"/>
      <c r="WUG26" s="1"/>
      <c r="WUH26" s="1"/>
      <c r="WUI26" s="1"/>
      <c r="WUJ26" s="1"/>
      <c r="WUK26" s="1"/>
      <c r="WUL26" s="1"/>
      <c r="WUM26" s="1"/>
      <c r="WUN26" s="1"/>
      <c r="WUO26" s="1"/>
      <c r="WUP26" s="1"/>
      <c r="WUQ26" s="1"/>
      <c r="WUR26" s="1"/>
      <c r="WUS26" s="1"/>
      <c r="WUT26" s="1"/>
      <c r="WUU26" s="1"/>
      <c r="WUV26" s="1"/>
      <c r="WUW26" s="1"/>
      <c r="WUX26" s="1"/>
      <c r="WUY26" s="1"/>
      <c r="WUZ26" s="1"/>
      <c r="WVA26" s="1"/>
      <c r="WVB26" s="1"/>
      <c r="WVC26" s="1"/>
      <c r="WVD26" s="1"/>
      <c r="WVE26" s="1"/>
      <c r="WVF26" s="1"/>
      <c r="WVG26" s="1"/>
      <c r="WVH26" s="1"/>
      <c r="WVI26" s="1"/>
      <c r="WVJ26" s="1"/>
      <c r="WVK26" s="1"/>
      <c r="WVL26" s="1"/>
      <c r="WVM26" s="1"/>
      <c r="WVN26" s="1"/>
      <c r="WVO26" s="1"/>
      <c r="WVP26" s="1"/>
      <c r="WVQ26" s="1"/>
      <c r="WVR26" s="1"/>
      <c r="WVS26" s="1"/>
      <c r="WVT26" s="1"/>
      <c r="WVU26" s="1"/>
      <c r="WVV26" s="1"/>
      <c r="WVW26" s="1"/>
      <c r="WVX26" s="1"/>
      <c r="WVY26" s="1"/>
      <c r="WVZ26" s="1"/>
      <c r="WWA26" s="1"/>
      <c r="WWB26" s="1"/>
      <c r="WWC26" s="1"/>
      <c r="WWD26" s="1"/>
      <c r="WWE26" s="1"/>
      <c r="WWF26" s="1"/>
      <c r="WWG26" s="1"/>
      <c r="WWH26" s="1"/>
      <c r="WWI26" s="1"/>
      <c r="WWJ26" s="1"/>
      <c r="WWK26" s="1"/>
      <c r="WWL26" s="1"/>
      <c r="WWM26" s="1"/>
      <c r="WWN26" s="1"/>
      <c r="WWO26" s="1"/>
      <c r="WWP26" s="1"/>
      <c r="WWQ26" s="1"/>
      <c r="WWR26" s="1"/>
      <c r="WWS26" s="1"/>
      <c r="WWT26" s="1"/>
      <c r="WWU26" s="1"/>
      <c r="WWV26" s="1"/>
      <c r="WWW26" s="1"/>
      <c r="WWX26" s="1"/>
      <c r="WWY26" s="1"/>
      <c r="WWZ26" s="1"/>
      <c r="WXA26" s="1"/>
      <c r="WXB26" s="1"/>
      <c r="WXC26" s="1"/>
      <c r="WXD26" s="1"/>
      <c r="WXE26" s="1"/>
      <c r="WXF26" s="1"/>
      <c r="WXG26" s="1"/>
      <c r="WXH26" s="1"/>
      <c r="WXI26" s="1"/>
      <c r="WXJ26" s="1"/>
      <c r="WXK26" s="1"/>
      <c r="WXL26" s="1"/>
      <c r="WXM26" s="1"/>
      <c r="WXN26" s="1"/>
      <c r="WXO26" s="1"/>
      <c r="WXP26" s="1"/>
      <c r="WXQ26" s="1"/>
      <c r="WXR26" s="1"/>
      <c r="WXS26" s="1"/>
      <c r="WXT26" s="1"/>
      <c r="WXU26" s="1"/>
      <c r="WXV26" s="1"/>
      <c r="WXW26" s="1"/>
      <c r="WXX26" s="1"/>
      <c r="WXY26" s="1"/>
      <c r="WXZ26" s="1"/>
      <c r="WYA26" s="1"/>
      <c r="WYB26" s="1"/>
      <c r="WYC26" s="1"/>
      <c r="WYD26" s="1"/>
      <c r="WYE26" s="1"/>
      <c r="WYF26" s="1"/>
      <c r="WYG26" s="1"/>
      <c r="WYH26" s="1"/>
      <c r="WYI26" s="1"/>
      <c r="WYJ26" s="1"/>
      <c r="WYK26" s="1"/>
      <c r="WYL26" s="1"/>
      <c r="WYM26" s="1"/>
      <c r="WYN26" s="1"/>
      <c r="WYO26" s="1"/>
      <c r="WYP26" s="1"/>
      <c r="WYQ26" s="1"/>
      <c r="WYR26" s="1"/>
      <c r="WYS26" s="1"/>
      <c r="WYT26" s="1"/>
      <c r="WYU26" s="1"/>
      <c r="WYV26" s="1"/>
      <c r="WYW26" s="1"/>
      <c r="WYX26" s="1"/>
      <c r="WYY26" s="1"/>
      <c r="WYZ26" s="1"/>
      <c r="WZA26" s="1"/>
      <c r="WZB26" s="1"/>
      <c r="WZC26" s="1"/>
      <c r="WZD26" s="1"/>
      <c r="WZE26" s="1"/>
      <c r="WZF26" s="1"/>
      <c r="WZG26" s="1"/>
      <c r="WZH26" s="1"/>
      <c r="WZI26" s="1"/>
      <c r="WZJ26" s="1"/>
      <c r="WZK26" s="1"/>
      <c r="WZL26" s="1"/>
      <c r="WZM26" s="1"/>
      <c r="WZN26" s="1"/>
      <c r="WZO26" s="1"/>
      <c r="WZP26" s="1"/>
      <c r="WZQ26" s="1"/>
      <c r="WZR26" s="1"/>
      <c r="WZS26" s="1"/>
      <c r="WZT26" s="1"/>
      <c r="WZU26" s="1"/>
      <c r="WZV26" s="1"/>
      <c r="WZW26" s="1"/>
      <c r="WZX26" s="1"/>
      <c r="WZY26" s="1"/>
      <c r="WZZ26" s="1"/>
      <c r="XAA26" s="1"/>
      <c r="XAB26" s="1"/>
      <c r="XAC26" s="1"/>
      <c r="XAD26" s="1"/>
      <c r="XAE26" s="1"/>
      <c r="XAF26" s="1"/>
      <c r="XAG26" s="1"/>
      <c r="XAH26" s="1"/>
      <c r="XAI26" s="1"/>
      <c r="XAJ26" s="1"/>
      <c r="XAK26" s="1"/>
      <c r="XAL26" s="1"/>
      <c r="XAM26" s="1"/>
      <c r="XAN26" s="1"/>
      <c r="XAO26" s="1"/>
      <c r="XAP26" s="1"/>
      <c r="XAQ26" s="1"/>
      <c r="XAR26" s="1"/>
      <c r="XAS26" s="1"/>
      <c r="XAT26" s="1"/>
      <c r="XAU26" s="1"/>
      <c r="XAV26" s="1"/>
      <c r="XAW26" s="1"/>
      <c r="XAX26" s="1"/>
      <c r="XAY26" s="1"/>
      <c r="XAZ26" s="1"/>
      <c r="XBA26" s="1"/>
      <c r="XBB26" s="1"/>
      <c r="XBC26" s="1"/>
      <c r="XBD26" s="1"/>
      <c r="XBE26" s="1"/>
      <c r="XBF26" s="1"/>
      <c r="XBG26" s="1"/>
      <c r="XBH26" s="1"/>
      <c r="XBI26" s="1"/>
      <c r="XBJ26" s="1"/>
      <c r="XBK26" s="1"/>
      <c r="XBL26" s="1"/>
      <c r="XBM26" s="1"/>
      <c r="XBN26" s="1"/>
      <c r="XBO26" s="1"/>
      <c r="XBP26" s="1"/>
      <c r="XBQ26" s="1"/>
      <c r="XBR26" s="1"/>
      <c r="XBS26" s="1"/>
      <c r="XBT26" s="1"/>
      <c r="XBU26" s="1"/>
      <c r="XBV26" s="1"/>
      <c r="XBW26" s="1"/>
      <c r="XBX26" s="1"/>
      <c r="XBY26" s="1"/>
      <c r="XBZ26" s="1"/>
      <c r="XCA26" s="1"/>
      <c r="XCB26" s="1"/>
      <c r="XCC26" s="1"/>
      <c r="XCD26" s="1"/>
      <c r="XCE26" s="1"/>
      <c r="XCF26" s="1"/>
      <c r="XCG26" s="1"/>
      <c r="XCH26" s="1"/>
      <c r="XCI26" s="1"/>
      <c r="XCJ26" s="1"/>
      <c r="XCK26" s="1"/>
      <c r="XCL26" s="1"/>
      <c r="XCM26" s="1"/>
      <c r="XCN26" s="1"/>
      <c r="XCO26" s="1"/>
      <c r="XCP26" s="1"/>
      <c r="XCQ26" s="1"/>
      <c r="XCR26" s="1"/>
      <c r="XCS26" s="1"/>
      <c r="XCT26" s="1"/>
      <c r="XCU26" s="1"/>
      <c r="XCV26" s="1"/>
      <c r="XCW26" s="1"/>
      <c r="XCX26" s="1"/>
      <c r="XCY26" s="1"/>
      <c r="XCZ26" s="1"/>
      <c r="XDA26" s="1"/>
      <c r="XDB26" s="1"/>
      <c r="XDC26" s="1"/>
      <c r="XDD26" s="1"/>
      <c r="XDE26" s="1"/>
      <c r="XDF26" s="1"/>
      <c r="XDG26" s="1"/>
      <c r="XDH26" s="1"/>
      <c r="XDI26" s="1"/>
      <c r="XDJ26" s="1"/>
      <c r="XDK26" s="1"/>
      <c r="XDL26" s="1"/>
      <c r="XDM26" s="1"/>
      <c r="XDN26" s="1"/>
      <c r="XDO26" s="1"/>
      <c r="XDP26" s="1"/>
      <c r="XDQ26" s="1"/>
      <c r="XDR26" s="1"/>
      <c r="XDS26" s="1"/>
      <c r="XDT26" s="1"/>
      <c r="XDU26" s="1"/>
      <c r="XDV26" s="1"/>
      <c r="XDW26" s="1"/>
      <c r="XDX26" s="1"/>
      <c r="XDY26" s="1"/>
      <c r="XDZ26" s="1"/>
      <c r="XEA26" s="1"/>
      <c r="XEB26" s="1"/>
      <c r="XEC26" s="1"/>
      <c r="XED26" s="1"/>
      <c r="XEE26" s="1"/>
      <c r="XEF26" s="1"/>
      <c r="XEG26" s="1"/>
      <c r="XEH26" s="1"/>
      <c r="XEI26" s="1"/>
      <c r="XEJ26" s="1"/>
      <c r="XEK26" s="1"/>
      <c r="XEL26" s="1"/>
      <c r="XEM26" s="1"/>
      <c r="XEN26" s="1"/>
      <c r="XEO26" s="1"/>
      <c r="XEP26" s="1"/>
      <c r="XEQ26" s="1"/>
      <c r="XER26" s="1"/>
      <c r="XES26" s="1"/>
      <c r="XET26" s="1"/>
      <c r="XEU26" s="1"/>
      <c r="XEV26" s="1"/>
      <c r="XEW26" s="1"/>
      <c r="XEX26" s="1"/>
      <c r="XEY26" s="1"/>
      <c r="XEZ26" s="1"/>
      <c r="XFA26" s="1"/>
      <c r="XFB26" s="1"/>
      <c r="XFC26" s="1"/>
      <c r="XFD26" s="1"/>
    </row>
    <row r="27" spans="1:16384" hidden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16384" hidden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16384" hidden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16384" hidden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16384" hidden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16384" hidden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idden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idden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idden="1"/>
    <row r="36" spans="1:22" hidden="1"/>
    <row r="37" spans="1:22" hidden="1"/>
    <row r="38" spans="1:22" hidden="1"/>
    <row r="39" spans="1:22" hidden="1"/>
    <row r="40" spans="1:22" hidden="1"/>
    <row r="41" spans="1:22" hidden="1"/>
    <row r="42" spans="1:22" hidden="1"/>
    <row r="43" spans="1:22" hidden="1"/>
    <row r="44" spans="1:22" hidden="1"/>
    <row r="45" spans="1:22" hidden="1"/>
    <row r="46" spans="1:22" hidden="1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CE90C"/>
  </sheetPr>
  <dimension ref="A1:BB34"/>
  <sheetViews>
    <sheetView zoomScale="80" zoomScaleNormal="80" workbookViewId="0">
      <selection sqref="A1:XFD1048576"/>
    </sheetView>
  </sheetViews>
  <sheetFormatPr baseColWidth="10" defaultColWidth="0" defaultRowHeight="15" zeroHeight="1" outlineLevelCol="1"/>
  <cols>
    <col min="1" max="1" width="2.1640625" style="5" customWidth="1"/>
    <col min="2" max="2" width="49.1640625" style="4" bestFit="1" customWidth="1"/>
    <col min="3" max="8" width="12.83203125" style="5" hidden="1" customWidth="1" outlineLevel="1"/>
    <col min="9" max="9" width="12.83203125" style="5" bestFit="1" customWidth="1" collapsed="1"/>
    <col min="10" max="10" width="12.83203125" style="5" bestFit="1" customWidth="1"/>
    <col min="11" max="11" width="9.83203125" style="5" bestFit="1" customWidth="1"/>
    <col min="12" max="17" width="12.83203125" style="5" hidden="1" customWidth="1" outlineLevel="1"/>
    <col min="18" max="18" width="12.83203125" style="5" bestFit="1" customWidth="1" collapsed="1"/>
    <col min="19" max="19" width="12.83203125" style="5" bestFit="1" customWidth="1"/>
    <col min="20" max="20" width="9.83203125" style="5" bestFit="1" customWidth="1"/>
    <col min="21" max="26" width="12.83203125" style="5" hidden="1" customWidth="1" outlineLevel="1"/>
    <col min="27" max="27" width="12.83203125" style="5" bestFit="1" customWidth="1" collapsed="1"/>
    <col min="28" max="28" width="12.83203125" style="5" bestFit="1" customWidth="1"/>
    <col min="29" max="29" width="9.83203125" style="5" bestFit="1" customWidth="1"/>
    <col min="30" max="35" width="12.83203125" style="5" hidden="1" customWidth="1" outlineLevel="1"/>
    <col min="36" max="36" width="12.83203125" style="5" bestFit="1" customWidth="1" collapsed="1"/>
    <col min="37" max="41" width="14.33203125" style="5" bestFit="1" customWidth="1"/>
    <col min="42" max="42" width="3.83203125" style="5" customWidth="1"/>
    <col min="43" max="43" width="12.33203125" style="5" bestFit="1" customWidth="1"/>
    <col min="44" max="45" width="12.1640625" style="5" bestFit="1" customWidth="1"/>
    <col min="46" max="46" width="10.5" style="5" bestFit="1" customWidth="1"/>
    <col min="47" max="48" width="12.1640625" style="5" bestFit="1" customWidth="1"/>
    <col min="49" max="54" width="8.83203125" style="5" customWidth="1"/>
    <col min="55" max="16384" width="8.83203125" style="5" hidden="1"/>
  </cols>
  <sheetData>
    <row r="1" spans="1:54" ht="82.75" customHeight="1">
      <c r="A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</row>
    <row r="2" spans="1:54" ht="20" customHeight="1">
      <c r="A2" s="3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</row>
    <row r="3" spans="1:54" ht="30" customHeight="1">
      <c r="A3" s="3"/>
      <c r="B3" s="93" t="s">
        <v>21</v>
      </c>
      <c r="C3" s="91"/>
      <c r="D3" s="91"/>
      <c r="E3" s="91"/>
      <c r="F3" s="91"/>
      <c r="G3" s="91"/>
      <c r="H3" s="91"/>
      <c r="I3" s="91"/>
      <c r="J3" s="91"/>
      <c r="K3" s="91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</row>
    <row r="4" spans="1:54" ht="10" customHeight="1" thickBot="1">
      <c r="A4" s="3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</row>
    <row r="5" spans="1:54" s="10" customFormat="1" ht="26">
      <c r="A5" s="9"/>
      <c r="B5" s="40"/>
      <c r="C5" s="150" t="s">
        <v>9</v>
      </c>
      <c r="D5" s="151"/>
      <c r="E5" s="150" t="s">
        <v>10</v>
      </c>
      <c r="F5" s="151"/>
      <c r="G5" s="150" t="s">
        <v>11</v>
      </c>
      <c r="H5" s="154"/>
      <c r="I5" s="153" t="s">
        <v>1</v>
      </c>
      <c r="J5" s="152"/>
      <c r="K5" s="154"/>
      <c r="L5" s="150" t="s">
        <v>12</v>
      </c>
      <c r="M5" s="151"/>
      <c r="N5" s="150" t="s">
        <v>13</v>
      </c>
      <c r="O5" s="151"/>
      <c r="P5" s="150" t="s">
        <v>14</v>
      </c>
      <c r="Q5" s="151"/>
      <c r="R5" s="153" t="s">
        <v>2</v>
      </c>
      <c r="S5" s="152"/>
      <c r="T5" s="154"/>
      <c r="U5" s="150" t="s">
        <v>15</v>
      </c>
      <c r="V5" s="151"/>
      <c r="W5" s="150" t="s">
        <v>16</v>
      </c>
      <c r="X5" s="151"/>
      <c r="Y5" s="150" t="s">
        <v>17</v>
      </c>
      <c r="Z5" s="152"/>
      <c r="AA5" s="153" t="s">
        <v>3</v>
      </c>
      <c r="AB5" s="152"/>
      <c r="AC5" s="154"/>
      <c r="AD5" s="150" t="s">
        <v>18</v>
      </c>
      <c r="AE5" s="151"/>
      <c r="AF5" s="150" t="s">
        <v>19</v>
      </c>
      <c r="AG5" s="151"/>
      <c r="AH5" s="150" t="s">
        <v>20</v>
      </c>
      <c r="AI5" s="152"/>
      <c r="AJ5" s="153" t="s">
        <v>4</v>
      </c>
      <c r="AK5" s="152"/>
      <c r="AL5" s="154"/>
      <c r="AM5" s="147" t="s">
        <v>54</v>
      </c>
      <c r="AN5" s="148"/>
      <c r="AO5" s="149"/>
      <c r="AP5" s="9"/>
      <c r="AW5" s="9"/>
      <c r="AX5" s="9"/>
      <c r="AY5" s="9"/>
      <c r="AZ5" s="9"/>
      <c r="BA5" s="9"/>
      <c r="BB5" s="9"/>
    </row>
    <row r="6" spans="1:54" s="12" customFormat="1" ht="22" customHeight="1">
      <c r="A6" s="11"/>
      <c r="B6" s="17"/>
      <c r="C6" s="23" t="s">
        <v>5</v>
      </c>
      <c r="D6" s="24" t="s">
        <v>6</v>
      </c>
      <c r="E6" s="23" t="s">
        <v>5</v>
      </c>
      <c r="F6" s="24" t="s">
        <v>6</v>
      </c>
      <c r="G6" s="23" t="s">
        <v>5</v>
      </c>
      <c r="H6" s="24" t="s">
        <v>6</v>
      </c>
      <c r="I6" s="25" t="s">
        <v>5</v>
      </c>
      <c r="J6" s="26" t="s">
        <v>6</v>
      </c>
      <c r="K6" s="27" t="s">
        <v>53</v>
      </c>
      <c r="L6" s="23" t="s">
        <v>5</v>
      </c>
      <c r="M6" s="24" t="s">
        <v>6</v>
      </c>
      <c r="N6" s="23" t="s">
        <v>5</v>
      </c>
      <c r="O6" s="24" t="s">
        <v>6</v>
      </c>
      <c r="P6" s="23" t="s">
        <v>5</v>
      </c>
      <c r="Q6" s="24" t="s">
        <v>6</v>
      </c>
      <c r="R6" s="25" t="s">
        <v>5</v>
      </c>
      <c r="S6" s="26" t="s">
        <v>6</v>
      </c>
      <c r="T6" s="27" t="s">
        <v>53</v>
      </c>
      <c r="U6" s="23" t="s">
        <v>5</v>
      </c>
      <c r="V6" s="24" t="s">
        <v>6</v>
      </c>
      <c r="W6" s="23" t="s">
        <v>5</v>
      </c>
      <c r="X6" s="24" t="s">
        <v>6</v>
      </c>
      <c r="Y6" s="23" t="s">
        <v>5</v>
      </c>
      <c r="Z6" s="26" t="s">
        <v>6</v>
      </c>
      <c r="AA6" s="25" t="s">
        <v>5</v>
      </c>
      <c r="AB6" s="26" t="s">
        <v>6</v>
      </c>
      <c r="AC6" s="27" t="s">
        <v>53</v>
      </c>
      <c r="AD6" s="23" t="s">
        <v>5</v>
      </c>
      <c r="AE6" s="24" t="s">
        <v>6</v>
      </c>
      <c r="AF6" s="23" t="s">
        <v>5</v>
      </c>
      <c r="AG6" s="24" t="s">
        <v>6</v>
      </c>
      <c r="AH6" s="23" t="s">
        <v>5</v>
      </c>
      <c r="AI6" s="26" t="s">
        <v>6</v>
      </c>
      <c r="AJ6" s="25" t="s">
        <v>5</v>
      </c>
      <c r="AK6" s="26" t="s">
        <v>6</v>
      </c>
      <c r="AL6" s="27" t="s">
        <v>53</v>
      </c>
      <c r="AM6" s="26" t="s">
        <v>5</v>
      </c>
      <c r="AN6" s="26" t="s">
        <v>6</v>
      </c>
      <c r="AO6" s="27" t="s">
        <v>53</v>
      </c>
      <c r="AP6" s="11"/>
      <c r="AW6" s="11"/>
      <c r="AX6" s="11"/>
      <c r="AY6" s="11"/>
      <c r="AZ6" s="11"/>
      <c r="BA6" s="11"/>
      <c r="BB6" s="11"/>
    </row>
    <row r="7" spans="1:54" s="13" customFormat="1" ht="22" customHeight="1">
      <c r="A7" s="3"/>
      <c r="B7" s="120" t="s">
        <v>8</v>
      </c>
      <c r="C7" s="127">
        <f>'Product Marketing Budget'!C23</f>
        <v>1200</v>
      </c>
      <c r="D7" s="126">
        <f>'Product Marketing Budget'!D23</f>
        <v>945</v>
      </c>
      <c r="E7" s="127">
        <f>'Product Marketing Budget'!E23</f>
        <v>1200</v>
      </c>
      <c r="F7" s="126">
        <f>'Product Marketing Budget'!F23</f>
        <v>1250</v>
      </c>
      <c r="G7" s="127">
        <f>'Product Marketing Budget'!G23</f>
        <v>1200</v>
      </c>
      <c r="H7" s="126">
        <f>'Product Marketing Budget'!H23</f>
        <v>1140</v>
      </c>
      <c r="I7" s="125">
        <f t="shared" ref="I7:J8" si="0">SUM(C7+E7+G7)</f>
        <v>3600</v>
      </c>
      <c r="J7" s="129">
        <f t="shared" si="0"/>
        <v>3335</v>
      </c>
      <c r="K7" s="128">
        <f t="shared" ref="K7:K8" si="1">I7-J7</f>
        <v>265</v>
      </c>
      <c r="L7" s="127">
        <f>'Product Marketing Budget'!L23</f>
        <v>0</v>
      </c>
      <c r="M7" s="126">
        <f>'Product Marketing Budget'!M23</f>
        <v>0</v>
      </c>
      <c r="N7" s="127">
        <f>'Product Marketing Budget'!N23</f>
        <v>0</v>
      </c>
      <c r="O7" s="126">
        <f>'Product Marketing Budget'!O23</f>
        <v>0</v>
      </c>
      <c r="P7" s="127">
        <f>'Product Marketing Budget'!P23</f>
        <v>0</v>
      </c>
      <c r="Q7" s="126">
        <f>'Product Marketing Budget'!Q23</f>
        <v>0</v>
      </c>
      <c r="R7" s="125">
        <f t="shared" ref="R7:S8" si="2">SUM(L7+N7+P7)</f>
        <v>0</v>
      </c>
      <c r="S7" s="129">
        <f t="shared" si="2"/>
        <v>0</v>
      </c>
      <c r="T7" s="128">
        <f t="shared" ref="T7:T8" si="3">R7-S7</f>
        <v>0</v>
      </c>
      <c r="U7" s="127">
        <f>'Product Marketing Budget'!U23</f>
        <v>0</v>
      </c>
      <c r="V7" s="126">
        <f>'Product Marketing Budget'!V23</f>
        <v>0</v>
      </c>
      <c r="W7" s="127">
        <f>'Product Marketing Budget'!W23</f>
        <v>0</v>
      </c>
      <c r="X7" s="126">
        <f>'Product Marketing Budget'!X23</f>
        <v>0</v>
      </c>
      <c r="Y7" s="127">
        <f>'Product Marketing Budget'!Y23</f>
        <v>0</v>
      </c>
      <c r="Z7" s="126">
        <f>'Product Marketing Budget'!Z23</f>
        <v>0</v>
      </c>
      <c r="AA7" s="125">
        <f t="shared" ref="AA7:AB8" si="4">SUM(U7+W7+Y7)</f>
        <v>0</v>
      </c>
      <c r="AB7" s="129">
        <f t="shared" si="4"/>
        <v>0</v>
      </c>
      <c r="AC7" s="128">
        <f t="shared" ref="AC7:AC8" si="5">AA7-AB7</f>
        <v>0</v>
      </c>
      <c r="AD7" s="127">
        <f>'Product Marketing Budget'!AD23</f>
        <v>0</v>
      </c>
      <c r="AE7" s="126">
        <f>'Product Marketing Budget'!AE23</f>
        <v>0</v>
      </c>
      <c r="AF7" s="127">
        <f>'Product Marketing Budget'!AF23</f>
        <v>0</v>
      </c>
      <c r="AG7" s="126">
        <f>'Product Marketing Budget'!AG23</f>
        <v>0</v>
      </c>
      <c r="AH7" s="127">
        <f>'Product Marketing Budget'!AH23</f>
        <v>0</v>
      </c>
      <c r="AI7" s="126">
        <f>'Product Marketing Budget'!AI23</f>
        <v>0</v>
      </c>
      <c r="AJ7" s="125">
        <f t="shared" ref="AJ7:AK8" si="6">SUM(AD7+AF7+AH7)</f>
        <v>0</v>
      </c>
      <c r="AK7" s="129">
        <f t="shared" si="6"/>
        <v>0</v>
      </c>
      <c r="AL7" s="128">
        <f t="shared" ref="AL7:AL8" si="7">AJ7-AK7</f>
        <v>0</v>
      </c>
      <c r="AM7" s="129">
        <f>SUM(I7+R7+AA7+AJ7)</f>
        <v>3600</v>
      </c>
      <c r="AN7" s="129">
        <f t="shared" ref="AM7:AN8" si="8">SUM(J7+S7+AB7+AK7)</f>
        <v>3335</v>
      </c>
      <c r="AO7" s="128">
        <f t="shared" ref="AO7:AO8" si="9">AM7-AN7</f>
        <v>265</v>
      </c>
      <c r="AP7" s="3"/>
      <c r="AW7" s="3"/>
      <c r="AX7" s="3"/>
      <c r="AY7" s="3"/>
      <c r="AZ7" s="3"/>
      <c r="BA7" s="3"/>
      <c r="BB7" s="3"/>
    </row>
    <row r="8" spans="1:54" s="12" customFormat="1" ht="22" customHeight="1">
      <c r="A8" s="11"/>
      <c r="B8" s="120" t="s">
        <v>7</v>
      </c>
      <c r="C8" s="127">
        <f>'Paid Advertising Budget'!C26</f>
        <v>1100</v>
      </c>
      <c r="D8" s="126">
        <f>'Paid Advertising Budget'!D26</f>
        <v>1080</v>
      </c>
      <c r="E8" s="127">
        <f>'Paid Advertising Budget'!E26</f>
        <v>1100</v>
      </c>
      <c r="F8" s="126">
        <f>'Paid Advertising Budget'!F26</f>
        <v>1050</v>
      </c>
      <c r="G8" s="127">
        <f>'Paid Advertising Budget'!G26</f>
        <v>1100</v>
      </c>
      <c r="H8" s="126">
        <f>'Paid Advertising Budget'!H26</f>
        <v>1090</v>
      </c>
      <c r="I8" s="125">
        <f t="shared" si="0"/>
        <v>3300</v>
      </c>
      <c r="J8" s="129">
        <f t="shared" si="0"/>
        <v>3220</v>
      </c>
      <c r="K8" s="128">
        <f t="shared" si="1"/>
        <v>80</v>
      </c>
      <c r="L8" s="127">
        <f>'Paid Advertising Budget'!L26</f>
        <v>1100</v>
      </c>
      <c r="M8" s="126">
        <f>'Paid Advertising Budget'!M26</f>
        <v>1080</v>
      </c>
      <c r="N8" s="127">
        <f>'Paid Advertising Budget'!N26</f>
        <v>1100</v>
      </c>
      <c r="O8" s="126">
        <f>'Paid Advertising Budget'!O26</f>
        <v>1050</v>
      </c>
      <c r="P8" s="127">
        <f>'Paid Advertising Budget'!P26</f>
        <v>1100</v>
      </c>
      <c r="Q8" s="126">
        <f>'Paid Advertising Budget'!Q26</f>
        <v>1090</v>
      </c>
      <c r="R8" s="125">
        <f t="shared" si="2"/>
        <v>3300</v>
      </c>
      <c r="S8" s="129">
        <f t="shared" si="2"/>
        <v>3220</v>
      </c>
      <c r="T8" s="128">
        <f t="shared" si="3"/>
        <v>80</v>
      </c>
      <c r="U8" s="127">
        <f>'Paid Advertising Budget'!U26</f>
        <v>1100</v>
      </c>
      <c r="V8" s="126">
        <f>'Paid Advertising Budget'!V26</f>
        <v>1080</v>
      </c>
      <c r="W8" s="127">
        <f>'Paid Advertising Budget'!W26</f>
        <v>1100</v>
      </c>
      <c r="X8" s="126">
        <f>'Paid Advertising Budget'!X26</f>
        <v>1050</v>
      </c>
      <c r="Y8" s="127">
        <f>'Paid Advertising Budget'!Y26</f>
        <v>1100</v>
      </c>
      <c r="Z8" s="126">
        <f>'Paid Advertising Budget'!Z26</f>
        <v>1090</v>
      </c>
      <c r="AA8" s="125">
        <f t="shared" si="4"/>
        <v>3300</v>
      </c>
      <c r="AB8" s="129">
        <f t="shared" si="4"/>
        <v>3220</v>
      </c>
      <c r="AC8" s="128">
        <f t="shared" si="5"/>
        <v>80</v>
      </c>
      <c r="AD8" s="127">
        <f>'Paid Advertising Budget'!AD26</f>
        <v>1100</v>
      </c>
      <c r="AE8" s="126">
        <f>'Paid Advertising Budget'!AE26</f>
        <v>1080</v>
      </c>
      <c r="AF8" s="127">
        <f>'Paid Advertising Budget'!AF26</f>
        <v>1100</v>
      </c>
      <c r="AG8" s="126">
        <f>'Paid Advertising Budget'!AG26</f>
        <v>1050</v>
      </c>
      <c r="AH8" s="127">
        <f>'Paid Advertising Budget'!AH26</f>
        <v>1100</v>
      </c>
      <c r="AI8" s="126">
        <f>'Paid Advertising Budget'!AI26</f>
        <v>1090</v>
      </c>
      <c r="AJ8" s="125">
        <f t="shared" si="6"/>
        <v>3300</v>
      </c>
      <c r="AK8" s="129">
        <f t="shared" si="6"/>
        <v>3220</v>
      </c>
      <c r="AL8" s="128">
        <f t="shared" si="7"/>
        <v>80</v>
      </c>
      <c r="AM8" s="129">
        <f t="shared" si="8"/>
        <v>13200</v>
      </c>
      <c r="AN8" s="129">
        <f t="shared" si="8"/>
        <v>12880</v>
      </c>
      <c r="AO8" s="128">
        <f t="shared" si="9"/>
        <v>320</v>
      </c>
      <c r="AP8" s="11"/>
      <c r="AW8" s="11"/>
      <c r="AX8" s="11"/>
      <c r="AY8" s="11"/>
      <c r="AZ8" s="11"/>
      <c r="BA8" s="11"/>
      <c r="BB8" s="11"/>
    </row>
    <row r="9" spans="1:54" s="12" customFormat="1" ht="22" customHeight="1" thickBot="1">
      <c r="A9" s="11"/>
      <c r="B9" s="95" t="s">
        <v>0</v>
      </c>
      <c r="C9" s="31">
        <f t="shared" ref="C9:AO9" si="10">SUM(C7:C8)</f>
        <v>2300</v>
      </c>
      <c r="D9" s="32">
        <f t="shared" si="10"/>
        <v>2025</v>
      </c>
      <c r="E9" s="31">
        <f t="shared" si="10"/>
        <v>2300</v>
      </c>
      <c r="F9" s="32">
        <f t="shared" si="10"/>
        <v>2300</v>
      </c>
      <c r="G9" s="31">
        <f t="shared" si="10"/>
        <v>2300</v>
      </c>
      <c r="H9" s="33">
        <f>SUM(H7:H8)</f>
        <v>2230</v>
      </c>
      <c r="I9" s="31">
        <f t="shared" si="10"/>
        <v>6900</v>
      </c>
      <c r="J9" s="31">
        <f t="shared" si="10"/>
        <v>6555</v>
      </c>
      <c r="K9" s="33">
        <f t="shared" si="10"/>
        <v>345</v>
      </c>
      <c r="L9" s="31">
        <f t="shared" si="10"/>
        <v>1100</v>
      </c>
      <c r="M9" s="32">
        <f t="shared" si="10"/>
        <v>1080</v>
      </c>
      <c r="N9" s="31">
        <f t="shared" si="10"/>
        <v>1100</v>
      </c>
      <c r="O9" s="32">
        <f t="shared" si="10"/>
        <v>1050</v>
      </c>
      <c r="P9" s="31">
        <f t="shared" si="10"/>
        <v>1100</v>
      </c>
      <c r="Q9" s="33">
        <f t="shared" si="10"/>
        <v>1090</v>
      </c>
      <c r="R9" s="31">
        <f t="shared" si="10"/>
        <v>3300</v>
      </c>
      <c r="S9" s="31">
        <f t="shared" si="10"/>
        <v>3220</v>
      </c>
      <c r="T9" s="33">
        <f t="shared" si="10"/>
        <v>80</v>
      </c>
      <c r="U9" s="31">
        <f t="shared" si="10"/>
        <v>1100</v>
      </c>
      <c r="V9" s="32">
        <f t="shared" si="10"/>
        <v>1080</v>
      </c>
      <c r="W9" s="31">
        <f t="shared" si="10"/>
        <v>1100</v>
      </c>
      <c r="X9" s="32">
        <f t="shared" si="10"/>
        <v>1050</v>
      </c>
      <c r="Y9" s="31">
        <f t="shared" si="10"/>
        <v>1100</v>
      </c>
      <c r="Z9" s="33">
        <f t="shared" si="10"/>
        <v>1090</v>
      </c>
      <c r="AA9" s="31">
        <f t="shared" si="10"/>
        <v>3300</v>
      </c>
      <c r="AB9" s="31">
        <f t="shared" si="10"/>
        <v>3220</v>
      </c>
      <c r="AC9" s="33">
        <f t="shared" si="10"/>
        <v>80</v>
      </c>
      <c r="AD9" s="31">
        <f t="shared" si="10"/>
        <v>1100</v>
      </c>
      <c r="AE9" s="32">
        <f t="shared" si="10"/>
        <v>1080</v>
      </c>
      <c r="AF9" s="31">
        <f t="shared" si="10"/>
        <v>1100</v>
      </c>
      <c r="AG9" s="32">
        <f t="shared" si="10"/>
        <v>1050</v>
      </c>
      <c r="AH9" s="31">
        <f t="shared" si="10"/>
        <v>1100</v>
      </c>
      <c r="AI9" s="33">
        <f t="shared" si="10"/>
        <v>1090</v>
      </c>
      <c r="AJ9" s="31">
        <f t="shared" si="10"/>
        <v>3300</v>
      </c>
      <c r="AK9" s="31">
        <f t="shared" si="10"/>
        <v>3220</v>
      </c>
      <c r="AL9" s="33">
        <f t="shared" si="10"/>
        <v>80</v>
      </c>
      <c r="AM9" s="31">
        <f t="shared" si="10"/>
        <v>16800</v>
      </c>
      <c r="AN9" s="31">
        <f t="shared" si="10"/>
        <v>16215</v>
      </c>
      <c r="AO9" s="33">
        <f t="shared" si="10"/>
        <v>585</v>
      </c>
      <c r="AP9" s="11"/>
      <c r="AW9" s="11"/>
      <c r="AX9" s="11"/>
      <c r="AY9" s="11"/>
      <c r="AZ9" s="11"/>
      <c r="BA9" s="11"/>
      <c r="BB9" s="11"/>
    </row>
    <row r="10" spans="1:54" ht="16" thickBot="1">
      <c r="A10" s="3"/>
      <c r="B10" s="14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3"/>
      <c r="AP10" s="3"/>
      <c r="AW10" s="3"/>
      <c r="AX10" s="3"/>
      <c r="AY10" s="3"/>
      <c r="AZ10" s="3"/>
      <c r="BA10" s="3"/>
      <c r="BB10" s="3"/>
    </row>
    <row r="11" spans="1:54" ht="19">
      <c r="A11" s="3"/>
      <c r="B11" s="14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45"/>
      <c r="AK11" s="19" t="s">
        <v>5</v>
      </c>
      <c r="AL11" s="19" t="s">
        <v>6</v>
      </c>
      <c r="AM11" s="20" t="s">
        <v>53</v>
      </c>
      <c r="AN11" s="21" t="s">
        <v>5</v>
      </c>
      <c r="AO11" s="22" t="s">
        <v>56</v>
      </c>
      <c r="AP11" s="3"/>
      <c r="AW11" s="3"/>
      <c r="AX11" s="3"/>
      <c r="AY11" s="3"/>
      <c r="AZ11" s="3"/>
      <c r="BA11" s="3"/>
      <c r="BB11" s="3"/>
    </row>
    <row r="12" spans="1:54" ht="21.5" customHeight="1">
      <c r="A12" s="3"/>
      <c r="B12" s="14"/>
      <c r="C12" s="15"/>
      <c r="D12" s="8"/>
      <c r="E12" s="8"/>
      <c r="F12" s="8"/>
      <c r="G12" s="18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4" t="s">
        <v>9</v>
      </c>
      <c r="AK12" s="29">
        <f>C9</f>
        <v>2300</v>
      </c>
      <c r="AL12" s="29">
        <f>D9</f>
        <v>2025</v>
      </c>
      <c r="AM12" s="30">
        <f>AK12-AL12</f>
        <v>275</v>
      </c>
      <c r="AN12" s="28">
        <f>AK12</f>
        <v>2300</v>
      </c>
      <c r="AO12" s="30">
        <f>AL12</f>
        <v>2025</v>
      </c>
      <c r="AP12" s="3"/>
      <c r="AW12" s="3"/>
      <c r="AX12" s="3"/>
      <c r="AY12" s="3"/>
      <c r="AZ12" s="3"/>
      <c r="BA12" s="3"/>
      <c r="BB12" s="3"/>
    </row>
    <row r="13" spans="1:54" ht="21.5" customHeight="1">
      <c r="A13" s="3"/>
      <c r="B13" s="16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5" t="s">
        <v>10</v>
      </c>
      <c r="AK13" s="36">
        <f>E9</f>
        <v>2300</v>
      </c>
      <c r="AL13" s="36">
        <f>F9</f>
        <v>2300</v>
      </c>
      <c r="AM13" s="37">
        <f t="shared" ref="AM13:AM23" si="11">AK13-AL13</f>
        <v>0</v>
      </c>
      <c r="AN13" s="38">
        <f>SUM(AK12:AK13)</f>
        <v>4600</v>
      </c>
      <c r="AO13" s="37">
        <f>SUM(AL12:AL13)</f>
        <v>4325</v>
      </c>
      <c r="AP13" s="3"/>
      <c r="AW13" s="3"/>
      <c r="AX13" s="3"/>
      <c r="AY13" s="3"/>
      <c r="AZ13" s="3"/>
      <c r="BA13" s="3"/>
      <c r="BB13" s="3"/>
    </row>
    <row r="14" spans="1:54" ht="21.5" customHeight="1">
      <c r="A14" s="3"/>
      <c r="B14" s="16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4" t="s">
        <v>11</v>
      </c>
      <c r="AK14" s="29">
        <f>G9</f>
        <v>2300</v>
      </c>
      <c r="AL14" s="29">
        <f>H9</f>
        <v>2230</v>
      </c>
      <c r="AM14" s="30">
        <f t="shared" si="11"/>
        <v>70</v>
      </c>
      <c r="AN14" s="28">
        <f>SUM(AK12:AK14)</f>
        <v>6900</v>
      </c>
      <c r="AO14" s="30">
        <f>SUM(AL12:AL14)</f>
        <v>6555</v>
      </c>
      <c r="AP14" s="3"/>
      <c r="AW14" s="3"/>
      <c r="AX14" s="3"/>
      <c r="AY14" s="3"/>
      <c r="AZ14" s="3"/>
      <c r="BA14" s="3"/>
      <c r="BB14" s="3"/>
    </row>
    <row r="15" spans="1:54" ht="21.5" customHeight="1">
      <c r="A15" s="3"/>
      <c r="B15" s="16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5" t="s">
        <v>12</v>
      </c>
      <c r="AK15" s="36">
        <f>L9</f>
        <v>1100</v>
      </c>
      <c r="AL15" s="36">
        <f>M9</f>
        <v>1080</v>
      </c>
      <c r="AM15" s="37">
        <f t="shared" si="11"/>
        <v>20</v>
      </c>
      <c r="AN15" s="38">
        <f>SUM(AK12:AK15)</f>
        <v>8000</v>
      </c>
      <c r="AO15" s="37">
        <f>SUM(AL12:AL15)</f>
        <v>7635</v>
      </c>
      <c r="AP15" s="3"/>
      <c r="AW15" s="3"/>
      <c r="AX15" s="3"/>
      <c r="AY15" s="3"/>
      <c r="AZ15" s="3"/>
      <c r="BA15" s="3"/>
      <c r="BB15" s="3"/>
    </row>
    <row r="16" spans="1:54" ht="21.5" customHeight="1">
      <c r="A16" s="3"/>
      <c r="B16" s="16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4" t="s">
        <v>13</v>
      </c>
      <c r="AK16" s="29">
        <f>N9+AK15</f>
        <v>2200</v>
      </c>
      <c r="AL16" s="29">
        <f>O9</f>
        <v>1050</v>
      </c>
      <c r="AM16" s="30">
        <f t="shared" si="11"/>
        <v>1150</v>
      </c>
      <c r="AN16" s="28">
        <f>SUM(AK12:AK16)</f>
        <v>10200</v>
      </c>
      <c r="AO16" s="30">
        <f>SUM(AL12:AL16)</f>
        <v>8685</v>
      </c>
      <c r="AP16" s="3"/>
      <c r="AW16" s="3"/>
      <c r="AX16" s="3"/>
      <c r="AY16" s="3"/>
      <c r="AZ16" s="3"/>
      <c r="BA16" s="3"/>
      <c r="BB16" s="3"/>
    </row>
    <row r="17" spans="1:54" ht="21.5" customHeight="1">
      <c r="A17" s="3"/>
      <c r="B17" s="16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5" t="s">
        <v>14</v>
      </c>
      <c r="AK17" s="36">
        <f>P9</f>
        <v>1100</v>
      </c>
      <c r="AL17" s="36">
        <f>Q9</f>
        <v>1090</v>
      </c>
      <c r="AM17" s="37">
        <f t="shared" si="11"/>
        <v>10</v>
      </c>
      <c r="AN17" s="38">
        <f>SUM(AK12:AK17)</f>
        <v>11300</v>
      </c>
      <c r="AO17" s="37">
        <f>SUM(AL12:AL17)</f>
        <v>9775</v>
      </c>
      <c r="AP17" s="3"/>
      <c r="AW17" s="3"/>
      <c r="AX17" s="3"/>
      <c r="AY17" s="3"/>
      <c r="AZ17" s="3"/>
      <c r="BA17" s="3"/>
      <c r="BB17" s="3"/>
    </row>
    <row r="18" spans="1:54" ht="21.5" customHeight="1">
      <c r="A18" s="3"/>
      <c r="B18" s="16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4" t="s">
        <v>15</v>
      </c>
      <c r="AK18" s="29">
        <f>U9</f>
        <v>1100</v>
      </c>
      <c r="AL18" s="29">
        <f>V9</f>
        <v>1080</v>
      </c>
      <c r="AM18" s="30">
        <f t="shared" si="11"/>
        <v>20</v>
      </c>
      <c r="AN18" s="28">
        <f>SUM(AK12:AK18)</f>
        <v>12400</v>
      </c>
      <c r="AO18" s="30">
        <f>SUM(AL12:AL18)</f>
        <v>10855</v>
      </c>
      <c r="AP18" s="3"/>
      <c r="AW18" s="3"/>
      <c r="AX18" s="3"/>
      <c r="AY18" s="3"/>
      <c r="AZ18" s="3"/>
      <c r="BA18" s="3"/>
      <c r="BB18" s="3"/>
    </row>
    <row r="19" spans="1:54" ht="21.5" customHeight="1">
      <c r="A19" s="3"/>
      <c r="B19" s="1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5" t="s">
        <v>16</v>
      </c>
      <c r="AK19" s="36">
        <f>W9</f>
        <v>1100</v>
      </c>
      <c r="AL19" s="36">
        <f>X9</f>
        <v>1050</v>
      </c>
      <c r="AM19" s="37">
        <f t="shared" si="11"/>
        <v>50</v>
      </c>
      <c r="AN19" s="38">
        <f>SUM(AK12:AK19)</f>
        <v>13500</v>
      </c>
      <c r="AO19" s="37">
        <f>SUM(AL12:AL19)</f>
        <v>11905</v>
      </c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</row>
    <row r="20" spans="1:54" ht="21.5" customHeight="1">
      <c r="A20" s="3"/>
      <c r="B20" s="16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4" t="s">
        <v>17</v>
      </c>
      <c r="AK20" s="29">
        <f>Y9</f>
        <v>1100</v>
      </c>
      <c r="AL20" s="29">
        <f>Z9</f>
        <v>1090</v>
      </c>
      <c r="AM20" s="30">
        <f t="shared" si="11"/>
        <v>10</v>
      </c>
      <c r="AN20" s="28">
        <f>SUM(AK12:AK20)</f>
        <v>14600</v>
      </c>
      <c r="AO20" s="30">
        <f>SUM(AL12:AL20)</f>
        <v>12995</v>
      </c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</row>
    <row r="21" spans="1:54" ht="21.5" customHeight="1">
      <c r="A21" s="3"/>
      <c r="B21" s="1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5" t="s">
        <v>18</v>
      </c>
      <c r="AK21" s="36">
        <f>AD9</f>
        <v>1100</v>
      </c>
      <c r="AL21" s="36">
        <f>AE9</f>
        <v>1080</v>
      </c>
      <c r="AM21" s="37">
        <f t="shared" si="11"/>
        <v>20</v>
      </c>
      <c r="AN21" s="38">
        <f>SUM(AK12:AK21)</f>
        <v>15700</v>
      </c>
      <c r="AO21" s="37">
        <f>SUM(AL12:AL21)</f>
        <v>14075</v>
      </c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</row>
    <row r="22" spans="1:54" ht="21.5" customHeight="1">
      <c r="A22" s="3"/>
      <c r="B22" s="1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4" t="s">
        <v>19</v>
      </c>
      <c r="AK22" s="29">
        <f>AF9</f>
        <v>1100</v>
      </c>
      <c r="AL22" s="29">
        <f>AG9</f>
        <v>1050</v>
      </c>
      <c r="AM22" s="30">
        <f t="shared" si="11"/>
        <v>50</v>
      </c>
      <c r="AN22" s="28">
        <f>SUM(AK12:AK22)</f>
        <v>16800</v>
      </c>
      <c r="AO22" s="30">
        <f>SUM(AL12:AL22)</f>
        <v>15125</v>
      </c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</row>
    <row r="23" spans="1:54" ht="21.5" customHeight="1">
      <c r="A23" s="3"/>
      <c r="B23" s="1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5" t="s">
        <v>20</v>
      </c>
      <c r="AK23" s="36">
        <f>AI9</f>
        <v>1090</v>
      </c>
      <c r="AL23" s="36">
        <f>AI9</f>
        <v>1090</v>
      </c>
      <c r="AM23" s="37">
        <f t="shared" si="11"/>
        <v>0</v>
      </c>
      <c r="AN23" s="38">
        <f>SUM(AK12:AK23)</f>
        <v>17890</v>
      </c>
      <c r="AO23" s="37">
        <f>SUM(AL12:AL23)</f>
        <v>16215</v>
      </c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</row>
    <row r="24" spans="1:54" ht="21.5" customHeight="1" thickBot="1">
      <c r="A24" s="3"/>
      <c r="B24" s="1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44" t="s">
        <v>0</v>
      </c>
      <c r="AK24" s="31">
        <f>SUM(AK12:AK23)</f>
        <v>17890</v>
      </c>
      <c r="AL24" s="31">
        <f>SUM(AL12:AL23)</f>
        <v>16215</v>
      </c>
      <c r="AM24" s="33">
        <f>SUM(AM12:AM23)</f>
        <v>1675</v>
      </c>
      <c r="AN24" s="39">
        <f>AN23</f>
        <v>17890</v>
      </c>
      <c r="AO24" s="33">
        <f>AO23</f>
        <v>16215</v>
      </c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</row>
    <row r="25" spans="1:54">
      <c r="A25" s="3"/>
      <c r="B25" s="1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</row>
    <row r="26" spans="1:54">
      <c r="A26" s="3"/>
      <c r="B26" s="1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</row>
    <row r="27" spans="1:54">
      <c r="A27" s="3"/>
      <c r="B27" s="16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</row>
    <row r="28" spans="1:54">
      <c r="A28" s="3"/>
      <c r="B28" s="1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</row>
    <row r="29" spans="1:54">
      <c r="A29" s="3"/>
      <c r="B29" s="16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</row>
    <row r="30" spans="1:54">
      <c r="A30" s="3"/>
      <c r="B30" s="16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</row>
    <row r="31" spans="1:54">
      <c r="A31" s="3"/>
      <c r="B31" s="1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</row>
    <row r="32" spans="1:54">
      <c r="A32" s="3"/>
      <c r="B32" s="16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</row>
    <row r="33" spans="1:54">
      <c r="A33" s="3"/>
      <c r="B33" s="16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</row>
    <row r="34" spans="1:54">
      <c r="A34" s="3"/>
      <c r="B34" s="16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</row>
  </sheetData>
  <mergeCells count="17">
    <mergeCell ref="C5:D5"/>
    <mergeCell ref="E5:F5"/>
    <mergeCell ref="G5:H5"/>
    <mergeCell ref="L5:M5"/>
    <mergeCell ref="N5:O5"/>
    <mergeCell ref="P5:Q5"/>
    <mergeCell ref="I5:K5"/>
    <mergeCell ref="R5:T5"/>
    <mergeCell ref="AA5:AC5"/>
    <mergeCell ref="AJ5:AL5"/>
    <mergeCell ref="AM5:AO5"/>
    <mergeCell ref="U5:V5"/>
    <mergeCell ref="W5:X5"/>
    <mergeCell ref="Y5:Z5"/>
    <mergeCell ref="AD5:AE5"/>
    <mergeCell ref="AF5:AG5"/>
    <mergeCell ref="AH5:AI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CE90C"/>
  </sheetPr>
  <dimension ref="A1:BB52"/>
  <sheetViews>
    <sheetView zoomScale="70" zoomScaleNormal="70" workbookViewId="0">
      <selection activeCell="A15" sqref="A15"/>
    </sheetView>
  </sheetViews>
  <sheetFormatPr baseColWidth="10" defaultColWidth="8.83203125" defaultRowHeight="15" zeroHeight="1" outlineLevelCol="1"/>
  <cols>
    <col min="1" max="1" width="1.6640625" style="5" customWidth="1"/>
    <col min="2" max="2" width="66.5" style="4" bestFit="1" customWidth="1"/>
    <col min="3" max="8" width="13" style="5" hidden="1" customWidth="1" outlineLevel="1"/>
    <col min="9" max="9" width="13" style="5" bestFit="1" customWidth="1" collapsed="1"/>
    <col min="10" max="10" width="13" style="5" bestFit="1" customWidth="1"/>
    <col min="11" max="11" width="10.1640625" style="5" bestFit="1" customWidth="1"/>
    <col min="12" max="17" width="13" style="5" hidden="1" customWidth="1" outlineLevel="1"/>
    <col min="18" max="18" width="13" style="5" bestFit="1" customWidth="1" collapsed="1"/>
    <col min="19" max="19" width="13" style="5" bestFit="1" customWidth="1"/>
    <col min="20" max="20" width="10.1640625" style="5" bestFit="1" customWidth="1"/>
    <col min="21" max="26" width="13" style="5" hidden="1" customWidth="1" outlineLevel="1"/>
    <col min="27" max="27" width="13" style="5" bestFit="1" customWidth="1" collapsed="1"/>
    <col min="28" max="28" width="13" style="5" bestFit="1" customWidth="1"/>
    <col min="29" max="29" width="10.1640625" style="5" bestFit="1" customWidth="1"/>
    <col min="30" max="35" width="13" style="5" hidden="1" customWidth="1" outlineLevel="1"/>
    <col min="36" max="36" width="13" style="5" bestFit="1" customWidth="1" collapsed="1"/>
    <col min="37" max="37" width="13" style="5" bestFit="1" customWidth="1"/>
    <col min="38" max="38" width="10.1640625" style="5" bestFit="1" customWidth="1"/>
    <col min="39" max="40" width="14.5" style="5" bestFit="1" customWidth="1"/>
    <col min="41" max="41" width="10.1640625" style="5" bestFit="1" customWidth="1"/>
    <col min="42" max="42" width="4.1640625" style="5" customWidth="1"/>
    <col min="43" max="43" width="33.83203125" style="3" bestFit="1" customWidth="1"/>
    <col min="44" max="45" width="14.5" style="3" bestFit="1" customWidth="1"/>
    <col min="46" max="46" width="10.1640625" style="3" bestFit="1" customWidth="1"/>
    <col min="47" max="54" width="8.83203125" style="3" customWidth="1"/>
    <col min="55" max="16384" width="8.83203125" style="5"/>
  </cols>
  <sheetData>
    <row r="1" spans="1:54" ht="79.75" customHeight="1">
      <c r="A1" s="3"/>
      <c r="B1" s="5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54" ht="20" customHeight="1">
      <c r="A2" s="3"/>
      <c r="B2" s="6"/>
      <c r="C2" s="3"/>
      <c r="D2" s="3"/>
      <c r="E2" s="3"/>
      <c r="F2" s="3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54" ht="30" customHeight="1">
      <c r="A3" s="3"/>
      <c r="B3" s="90" t="s">
        <v>22</v>
      </c>
      <c r="C3" s="90"/>
      <c r="D3" s="91"/>
      <c r="E3" s="91"/>
      <c r="F3" s="91"/>
      <c r="G3" s="91"/>
      <c r="H3" s="91"/>
      <c r="I3" s="91"/>
      <c r="J3" s="91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54" ht="10" customHeight="1" thickBot="1">
      <c r="A4" s="3"/>
      <c r="B4" s="16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54" s="41" customFormat="1" ht="27" thickBot="1">
      <c r="A5" s="9"/>
      <c r="B5" s="46"/>
      <c r="C5" s="155" t="s">
        <v>9</v>
      </c>
      <c r="D5" s="158"/>
      <c r="E5" s="159" t="s">
        <v>10</v>
      </c>
      <c r="F5" s="158"/>
      <c r="G5" s="159" t="s">
        <v>11</v>
      </c>
      <c r="H5" s="157"/>
      <c r="I5" s="155" t="s">
        <v>1</v>
      </c>
      <c r="J5" s="156"/>
      <c r="K5" s="157"/>
      <c r="L5" s="155" t="s">
        <v>12</v>
      </c>
      <c r="M5" s="158"/>
      <c r="N5" s="159" t="s">
        <v>13</v>
      </c>
      <c r="O5" s="158"/>
      <c r="P5" s="159" t="s">
        <v>14</v>
      </c>
      <c r="Q5" s="158"/>
      <c r="R5" s="155" t="s">
        <v>2</v>
      </c>
      <c r="S5" s="156"/>
      <c r="T5" s="157"/>
      <c r="U5" s="155" t="s">
        <v>15</v>
      </c>
      <c r="V5" s="158"/>
      <c r="W5" s="159" t="s">
        <v>16</v>
      </c>
      <c r="X5" s="158"/>
      <c r="Y5" s="159" t="s">
        <v>17</v>
      </c>
      <c r="Z5" s="156"/>
      <c r="AA5" s="155" t="s">
        <v>3</v>
      </c>
      <c r="AB5" s="156"/>
      <c r="AC5" s="157"/>
      <c r="AD5" s="159" t="s">
        <v>18</v>
      </c>
      <c r="AE5" s="158"/>
      <c r="AF5" s="159" t="s">
        <v>19</v>
      </c>
      <c r="AG5" s="158"/>
      <c r="AH5" s="159" t="s">
        <v>20</v>
      </c>
      <c r="AI5" s="156"/>
      <c r="AJ5" s="155" t="s">
        <v>4</v>
      </c>
      <c r="AK5" s="156"/>
      <c r="AL5" s="157"/>
      <c r="AM5" s="160" t="s">
        <v>54</v>
      </c>
      <c r="AN5" s="161"/>
      <c r="AO5" s="162"/>
      <c r="AQ5" s="52" t="s">
        <v>55</v>
      </c>
      <c r="AR5" s="19" t="s">
        <v>5</v>
      </c>
      <c r="AS5" s="19" t="s">
        <v>6</v>
      </c>
      <c r="AT5" s="20" t="s">
        <v>53</v>
      </c>
      <c r="AU5" s="9"/>
      <c r="AV5" s="9"/>
      <c r="AW5" s="9"/>
      <c r="AX5" s="9"/>
      <c r="AY5" s="9"/>
      <c r="AZ5" s="9"/>
      <c r="BA5" s="9"/>
      <c r="BB5" s="9"/>
    </row>
    <row r="6" spans="1:54" s="43" customFormat="1" ht="25" customHeight="1" thickTop="1">
      <c r="A6" s="42"/>
      <c r="B6" s="49"/>
      <c r="C6" s="25" t="s">
        <v>5</v>
      </c>
      <c r="D6" s="24" t="s">
        <v>6</v>
      </c>
      <c r="E6" s="23" t="s">
        <v>5</v>
      </c>
      <c r="F6" s="24" t="s">
        <v>6</v>
      </c>
      <c r="G6" s="23" t="s">
        <v>5</v>
      </c>
      <c r="H6" s="47" t="s">
        <v>6</v>
      </c>
      <c r="I6" s="25" t="s">
        <v>5</v>
      </c>
      <c r="J6" s="26" t="s">
        <v>6</v>
      </c>
      <c r="K6" s="27" t="s">
        <v>53</v>
      </c>
      <c r="L6" s="25" t="s">
        <v>5</v>
      </c>
      <c r="M6" s="24" t="s">
        <v>6</v>
      </c>
      <c r="N6" s="23" t="s">
        <v>5</v>
      </c>
      <c r="O6" s="24" t="s">
        <v>6</v>
      </c>
      <c r="P6" s="23" t="s">
        <v>5</v>
      </c>
      <c r="Q6" s="24" t="s">
        <v>6</v>
      </c>
      <c r="R6" s="25" t="s">
        <v>5</v>
      </c>
      <c r="S6" s="26" t="s">
        <v>6</v>
      </c>
      <c r="T6" s="27" t="s">
        <v>53</v>
      </c>
      <c r="U6" s="25" t="s">
        <v>5</v>
      </c>
      <c r="V6" s="24" t="s">
        <v>6</v>
      </c>
      <c r="W6" s="23" t="s">
        <v>5</v>
      </c>
      <c r="X6" s="24" t="s">
        <v>6</v>
      </c>
      <c r="Y6" s="23" t="s">
        <v>5</v>
      </c>
      <c r="Z6" s="26" t="s">
        <v>6</v>
      </c>
      <c r="AA6" s="25" t="s">
        <v>5</v>
      </c>
      <c r="AB6" s="26" t="s">
        <v>6</v>
      </c>
      <c r="AC6" s="27" t="s">
        <v>53</v>
      </c>
      <c r="AD6" s="23" t="s">
        <v>5</v>
      </c>
      <c r="AE6" s="24" t="s">
        <v>6</v>
      </c>
      <c r="AF6" s="23" t="s">
        <v>5</v>
      </c>
      <c r="AG6" s="24" t="s">
        <v>6</v>
      </c>
      <c r="AH6" s="23" t="s">
        <v>5</v>
      </c>
      <c r="AI6" s="26" t="s">
        <v>6</v>
      </c>
      <c r="AJ6" s="25" t="s">
        <v>5</v>
      </c>
      <c r="AK6" s="26" t="s">
        <v>6</v>
      </c>
      <c r="AL6" s="27" t="s">
        <v>53</v>
      </c>
      <c r="AM6" s="26" t="s">
        <v>5</v>
      </c>
      <c r="AN6" s="26" t="s">
        <v>6</v>
      </c>
      <c r="AO6" s="27" t="s">
        <v>53</v>
      </c>
      <c r="AP6" s="42"/>
      <c r="AQ6" s="97" t="s">
        <v>23</v>
      </c>
      <c r="AR6" s="94">
        <f>SUM(AM8:AM9)</f>
        <v>1200</v>
      </c>
      <c r="AS6" s="94">
        <f>SUM(AN8:AN9)</f>
        <v>1280</v>
      </c>
      <c r="AT6" s="30">
        <f t="shared" ref="AT6:AT11" si="0">AR6-AS6</f>
        <v>-80</v>
      </c>
      <c r="AU6" s="42"/>
      <c r="AV6" s="42"/>
      <c r="AW6" s="42"/>
      <c r="AX6" s="42"/>
      <c r="AY6" s="42"/>
      <c r="AZ6" s="42"/>
      <c r="BA6" s="42"/>
      <c r="BB6" s="42"/>
    </row>
    <row r="7" spans="1:54" ht="18" customHeight="1">
      <c r="A7" s="3"/>
      <c r="B7" s="99" t="s">
        <v>23</v>
      </c>
      <c r="C7" s="130"/>
      <c r="D7" s="124"/>
      <c r="E7" s="123"/>
      <c r="F7" s="124"/>
      <c r="G7" s="123"/>
      <c r="H7" s="131"/>
      <c r="I7" s="104"/>
      <c r="J7" s="105"/>
      <c r="K7" s="106"/>
      <c r="L7" s="130"/>
      <c r="M7" s="124"/>
      <c r="N7" s="123"/>
      <c r="O7" s="124"/>
      <c r="P7" s="123"/>
      <c r="Q7" s="124"/>
      <c r="R7" s="100"/>
      <c r="S7" s="107"/>
      <c r="T7" s="108"/>
      <c r="U7" s="130"/>
      <c r="V7" s="124"/>
      <c r="W7" s="123"/>
      <c r="X7" s="124"/>
      <c r="Y7" s="123"/>
      <c r="Z7" s="143"/>
      <c r="AA7" s="100"/>
      <c r="AB7" s="107"/>
      <c r="AC7" s="103"/>
      <c r="AD7" s="144"/>
      <c r="AE7" s="145"/>
      <c r="AF7" s="144"/>
      <c r="AG7" s="145"/>
      <c r="AH7" s="144"/>
      <c r="AI7" s="146"/>
      <c r="AJ7" s="110"/>
      <c r="AK7" s="109"/>
      <c r="AL7" s="108"/>
      <c r="AM7" s="107"/>
      <c r="AN7" s="111"/>
      <c r="AO7" s="112"/>
      <c r="AQ7" s="98" t="s">
        <v>24</v>
      </c>
      <c r="AR7" s="94">
        <f>SUM(AM11:AM12)</f>
        <v>1200</v>
      </c>
      <c r="AS7" s="94">
        <f>SUM(AN11:AN12)</f>
        <v>1200</v>
      </c>
      <c r="AT7" s="30">
        <f t="shared" si="0"/>
        <v>0</v>
      </c>
    </row>
    <row r="8" spans="1:54" s="12" customFormat="1" ht="18" customHeight="1">
      <c r="A8" s="11"/>
      <c r="B8" s="50" t="s">
        <v>59</v>
      </c>
      <c r="C8" s="132">
        <v>100</v>
      </c>
      <c r="D8" s="133">
        <v>100</v>
      </c>
      <c r="E8" s="134">
        <v>100</v>
      </c>
      <c r="F8" s="133">
        <v>120</v>
      </c>
      <c r="G8" s="134">
        <v>100</v>
      </c>
      <c r="H8" s="135">
        <v>100</v>
      </c>
      <c r="I8" s="28">
        <f>SUM(C8+E8+G8)</f>
        <v>300</v>
      </c>
      <c r="J8" s="29">
        <f>SUM(D8+F8+H8)</f>
        <v>320</v>
      </c>
      <c r="K8" s="30">
        <f>I8-J8</f>
        <v>-20</v>
      </c>
      <c r="L8" s="132">
        <v>100</v>
      </c>
      <c r="M8" s="133">
        <v>100</v>
      </c>
      <c r="N8" s="134">
        <v>100</v>
      </c>
      <c r="O8" s="133">
        <v>120</v>
      </c>
      <c r="P8" s="134">
        <v>100</v>
      </c>
      <c r="Q8" s="135">
        <v>100</v>
      </c>
      <c r="R8" s="28">
        <f>SUM(L8+N8+P8)</f>
        <v>300</v>
      </c>
      <c r="S8" s="29">
        <f>SUM(M8+O8+Q8)</f>
        <v>320</v>
      </c>
      <c r="T8" s="30">
        <f>R8-S8</f>
        <v>-20</v>
      </c>
      <c r="U8" s="132">
        <v>100</v>
      </c>
      <c r="V8" s="133">
        <v>100</v>
      </c>
      <c r="W8" s="134">
        <v>100</v>
      </c>
      <c r="X8" s="133">
        <v>120</v>
      </c>
      <c r="Y8" s="134">
        <v>100</v>
      </c>
      <c r="Z8" s="135">
        <v>100</v>
      </c>
      <c r="AA8" s="28">
        <f>SUM(U8+W8+Y8)</f>
        <v>300</v>
      </c>
      <c r="AB8" s="29">
        <f>SUM(V8+X8+Z8)</f>
        <v>320</v>
      </c>
      <c r="AC8" s="30">
        <f>AA8-AB8</f>
        <v>-20</v>
      </c>
      <c r="AD8" s="132">
        <v>100</v>
      </c>
      <c r="AE8" s="133">
        <v>100</v>
      </c>
      <c r="AF8" s="134">
        <v>100</v>
      </c>
      <c r="AG8" s="133">
        <v>120</v>
      </c>
      <c r="AH8" s="134">
        <v>100</v>
      </c>
      <c r="AI8" s="135">
        <v>100</v>
      </c>
      <c r="AJ8" s="28">
        <f>SUM(AD8+AF8+AH8)</f>
        <v>300</v>
      </c>
      <c r="AK8" s="29">
        <f>SUM(AE8+AG8+AI8)</f>
        <v>320</v>
      </c>
      <c r="AL8" s="30">
        <f>AJ8-AK8</f>
        <v>-20</v>
      </c>
      <c r="AM8" s="29">
        <f>SUM(I8+R8+AA8+AJ8)</f>
        <v>1200</v>
      </c>
      <c r="AN8" s="29">
        <f>SUM(J8+S8+AB8+AK8)</f>
        <v>1280</v>
      </c>
      <c r="AO8" s="30">
        <f>AM8-AN8</f>
        <v>-80</v>
      </c>
      <c r="AP8" s="11"/>
      <c r="AQ8" s="97" t="s">
        <v>25</v>
      </c>
      <c r="AR8" s="94">
        <f>SUM(AM14:AM15)</f>
        <v>1200</v>
      </c>
      <c r="AS8" s="94">
        <f>SUM(AN14:AN15)</f>
        <v>1120</v>
      </c>
      <c r="AT8" s="30">
        <f t="shared" si="0"/>
        <v>80</v>
      </c>
      <c r="AU8" s="11"/>
      <c r="AV8" s="11"/>
      <c r="AW8" s="11"/>
      <c r="AX8" s="11"/>
      <c r="AY8" s="11"/>
      <c r="AZ8" s="11"/>
      <c r="BA8" s="11"/>
      <c r="BB8" s="11"/>
    </row>
    <row r="9" spans="1:54" s="12" customFormat="1" ht="18" customHeight="1">
      <c r="A9" s="11"/>
      <c r="B9" s="50"/>
      <c r="C9" s="132"/>
      <c r="D9" s="133"/>
      <c r="E9" s="134"/>
      <c r="F9" s="133"/>
      <c r="G9" s="134"/>
      <c r="H9" s="135"/>
      <c r="I9" s="28">
        <f>SUM(C9+E9+G9)</f>
        <v>0</v>
      </c>
      <c r="J9" s="29">
        <f>SUM(D9+F9+H9)</f>
        <v>0</v>
      </c>
      <c r="K9" s="30">
        <f>I9-J9</f>
        <v>0</v>
      </c>
      <c r="L9" s="132"/>
      <c r="M9" s="133"/>
      <c r="N9" s="134"/>
      <c r="O9" s="133"/>
      <c r="P9" s="134"/>
      <c r="Q9" s="135"/>
      <c r="R9" s="28">
        <f>SUM(L9+N9+P9)</f>
        <v>0</v>
      </c>
      <c r="S9" s="29">
        <f>SUM(M9+O9+Q9)</f>
        <v>0</v>
      </c>
      <c r="T9" s="30">
        <f>R9-S9</f>
        <v>0</v>
      </c>
      <c r="U9" s="132"/>
      <c r="V9" s="133"/>
      <c r="W9" s="134"/>
      <c r="X9" s="133"/>
      <c r="Y9" s="134"/>
      <c r="Z9" s="135"/>
      <c r="AA9" s="28">
        <f>SUM(U9+W9+Y9)</f>
        <v>0</v>
      </c>
      <c r="AB9" s="29">
        <f>SUM(V9+X9+Z9)</f>
        <v>0</v>
      </c>
      <c r="AC9" s="30">
        <f>AA9-AB9</f>
        <v>0</v>
      </c>
      <c r="AD9" s="132"/>
      <c r="AE9" s="133"/>
      <c r="AF9" s="134"/>
      <c r="AG9" s="133"/>
      <c r="AH9" s="134"/>
      <c r="AI9" s="135"/>
      <c r="AJ9" s="28">
        <f>SUM(AD9+AF9+AH9)</f>
        <v>0</v>
      </c>
      <c r="AK9" s="29">
        <f>SUM(AE9+AG9+AI9)</f>
        <v>0</v>
      </c>
      <c r="AL9" s="30">
        <f>AJ9-AK9</f>
        <v>0</v>
      </c>
      <c r="AM9" s="29">
        <f>SUM(I9+R9+AA9+AJ9)</f>
        <v>0</v>
      </c>
      <c r="AN9" s="29">
        <f>SUM(J9+S9+AB9+AK9)</f>
        <v>0</v>
      </c>
      <c r="AO9" s="30">
        <f>AM9-AN9</f>
        <v>0</v>
      </c>
      <c r="AP9" s="11"/>
      <c r="AQ9" s="98" t="s">
        <v>26</v>
      </c>
      <c r="AR9" s="94">
        <f>SUM(AM17:AM21)</f>
        <v>6000</v>
      </c>
      <c r="AS9" s="94">
        <f>SUM(AN17:AN21)</f>
        <v>5720</v>
      </c>
      <c r="AT9" s="30">
        <f t="shared" si="0"/>
        <v>280</v>
      </c>
      <c r="AU9" s="11"/>
      <c r="AV9" s="11"/>
      <c r="AW9" s="11"/>
      <c r="AX9" s="11"/>
      <c r="AY9" s="11"/>
      <c r="AZ9" s="11"/>
      <c r="BA9" s="11"/>
      <c r="BB9" s="11"/>
    </row>
    <row r="10" spans="1:54" ht="18" customHeight="1">
      <c r="A10" s="3"/>
      <c r="B10" s="99" t="s">
        <v>24</v>
      </c>
      <c r="C10" s="136"/>
      <c r="D10" s="137"/>
      <c r="E10" s="138"/>
      <c r="F10" s="137"/>
      <c r="G10" s="138"/>
      <c r="H10" s="139"/>
      <c r="I10" s="38"/>
      <c r="J10" s="36"/>
      <c r="K10" s="37"/>
      <c r="L10" s="136"/>
      <c r="M10" s="137"/>
      <c r="N10" s="138"/>
      <c r="O10" s="137"/>
      <c r="P10" s="138"/>
      <c r="Q10" s="139"/>
      <c r="R10" s="38"/>
      <c r="S10" s="36"/>
      <c r="T10" s="37"/>
      <c r="U10" s="136"/>
      <c r="V10" s="137"/>
      <c r="W10" s="138"/>
      <c r="X10" s="137"/>
      <c r="Y10" s="138"/>
      <c r="Z10" s="139"/>
      <c r="AA10" s="38"/>
      <c r="AB10" s="36"/>
      <c r="AC10" s="37"/>
      <c r="AD10" s="136"/>
      <c r="AE10" s="137"/>
      <c r="AF10" s="138"/>
      <c r="AG10" s="137"/>
      <c r="AH10" s="138"/>
      <c r="AI10" s="139"/>
      <c r="AJ10" s="38"/>
      <c r="AK10" s="36"/>
      <c r="AL10" s="37"/>
      <c r="AM10" s="36"/>
      <c r="AN10" s="36"/>
      <c r="AO10" s="37"/>
      <c r="AQ10" s="97" t="s">
        <v>32</v>
      </c>
      <c r="AR10" s="94">
        <f>SUM(AM23:AM25)</f>
        <v>3600</v>
      </c>
      <c r="AS10" s="94">
        <f>SUM(AN23:AN25)</f>
        <v>3560</v>
      </c>
      <c r="AT10" s="30">
        <f t="shared" si="0"/>
        <v>40</v>
      </c>
    </row>
    <row r="11" spans="1:54" s="12" customFormat="1" ht="18" customHeight="1" thickBot="1">
      <c r="A11" s="11"/>
      <c r="B11" s="50" t="s">
        <v>60</v>
      </c>
      <c r="C11" s="132">
        <v>100</v>
      </c>
      <c r="D11" s="133">
        <v>100</v>
      </c>
      <c r="E11" s="134">
        <v>100</v>
      </c>
      <c r="F11" s="133">
        <v>100</v>
      </c>
      <c r="G11" s="134">
        <v>100</v>
      </c>
      <c r="H11" s="135">
        <v>100</v>
      </c>
      <c r="I11" s="28">
        <f>SUM(C11+E11+G11)</f>
        <v>300</v>
      </c>
      <c r="J11" s="29">
        <f>SUM(D11+F11+H11)</f>
        <v>300</v>
      </c>
      <c r="K11" s="30">
        <f>I11-J11</f>
        <v>0</v>
      </c>
      <c r="L11" s="132">
        <v>100</v>
      </c>
      <c r="M11" s="133">
        <v>100</v>
      </c>
      <c r="N11" s="134">
        <v>100</v>
      </c>
      <c r="O11" s="133">
        <v>100</v>
      </c>
      <c r="P11" s="134">
        <v>100</v>
      </c>
      <c r="Q11" s="135">
        <v>100</v>
      </c>
      <c r="R11" s="28">
        <f>SUM(L11+N11+P11)</f>
        <v>300</v>
      </c>
      <c r="S11" s="29">
        <f>SUM(M11+O11+Q11)</f>
        <v>300</v>
      </c>
      <c r="T11" s="30">
        <f>R11-S11</f>
        <v>0</v>
      </c>
      <c r="U11" s="132">
        <v>100</v>
      </c>
      <c r="V11" s="133">
        <v>100</v>
      </c>
      <c r="W11" s="134">
        <v>100</v>
      </c>
      <c r="X11" s="133">
        <v>100</v>
      </c>
      <c r="Y11" s="134">
        <v>100</v>
      </c>
      <c r="Z11" s="135">
        <v>100</v>
      </c>
      <c r="AA11" s="28">
        <f>SUM(U11+W11+Y11)</f>
        <v>300</v>
      </c>
      <c r="AB11" s="29">
        <f>SUM(V11+X11+Z11)</f>
        <v>300</v>
      </c>
      <c r="AC11" s="30">
        <f>AA11-AB11</f>
        <v>0</v>
      </c>
      <c r="AD11" s="132">
        <v>100</v>
      </c>
      <c r="AE11" s="133">
        <v>100</v>
      </c>
      <c r="AF11" s="134">
        <v>100</v>
      </c>
      <c r="AG11" s="133">
        <v>100</v>
      </c>
      <c r="AH11" s="134">
        <v>100</v>
      </c>
      <c r="AI11" s="135">
        <v>100</v>
      </c>
      <c r="AJ11" s="28">
        <f>SUM(AD11+AF11+AH11)</f>
        <v>300</v>
      </c>
      <c r="AK11" s="29">
        <f>SUM(AE11+AG11+AI11)</f>
        <v>300</v>
      </c>
      <c r="AL11" s="30">
        <f>AJ11-AK11</f>
        <v>0</v>
      </c>
      <c r="AM11" s="29">
        <f>SUM(I11+R11+AA11+AJ11)</f>
        <v>1200</v>
      </c>
      <c r="AN11" s="29">
        <f>SUM(J11+S11+AB11+AK11)</f>
        <v>1200</v>
      </c>
      <c r="AO11" s="30">
        <f>AM11-AN11</f>
        <v>0</v>
      </c>
      <c r="AP11" s="11"/>
      <c r="AQ11" s="96" t="s">
        <v>0</v>
      </c>
      <c r="AR11" s="31">
        <f>SUM(AR6:AR10)</f>
        <v>13200</v>
      </c>
      <c r="AS11" s="31">
        <f>SUM(AS6:AS10)</f>
        <v>12880</v>
      </c>
      <c r="AT11" s="33">
        <f t="shared" si="0"/>
        <v>320</v>
      </c>
      <c r="AU11" s="11"/>
      <c r="AV11" s="11"/>
      <c r="AW11" s="11"/>
      <c r="AX11" s="11"/>
      <c r="AY11" s="11"/>
      <c r="AZ11" s="11"/>
      <c r="BA11" s="11"/>
      <c r="BB11" s="11"/>
    </row>
    <row r="12" spans="1:54" s="12" customFormat="1" ht="18" customHeight="1">
      <c r="A12" s="11"/>
      <c r="B12" s="50"/>
      <c r="C12" s="132"/>
      <c r="D12" s="133"/>
      <c r="E12" s="134"/>
      <c r="F12" s="133"/>
      <c r="G12" s="134"/>
      <c r="H12" s="135"/>
      <c r="I12" s="28">
        <f>SUM(C12+E12+G12)</f>
        <v>0</v>
      </c>
      <c r="J12" s="29">
        <f>SUM(D12+F12+H12)</f>
        <v>0</v>
      </c>
      <c r="K12" s="30">
        <f>I12-J12</f>
        <v>0</v>
      </c>
      <c r="L12" s="132"/>
      <c r="M12" s="133"/>
      <c r="N12" s="134"/>
      <c r="O12" s="133"/>
      <c r="P12" s="134"/>
      <c r="Q12" s="135"/>
      <c r="R12" s="28">
        <f>SUM(L12+N12+P12)</f>
        <v>0</v>
      </c>
      <c r="S12" s="29">
        <f>SUM(M12+O12+Q12)</f>
        <v>0</v>
      </c>
      <c r="T12" s="30">
        <f>R12-S12</f>
        <v>0</v>
      </c>
      <c r="U12" s="132"/>
      <c r="V12" s="133"/>
      <c r="W12" s="134"/>
      <c r="X12" s="133"/>
      <c r="Y12" s="134"/>
      <c r="Z12" s="135"/>
      <c r="AA12" s="28">
        <f>SUM(U12+W12+Y12)</f>
        <v>0</v>
      </c>
      <c r="AB12" s="29">
        <f>SUM(V12+X12+Z12)</f>
        <v>0</v>
      </c>
      <c r="AC12" s="30">
        <f>AA12-AB12</f>
        <v>0</v>
      </c>
      <c r="AD12" s="132"/>
      <c r="AE12" s="133"/>
      <c r="AF12" s="134"/>
      <c r="AG12" s="133"/>
      <c r="AH12" s="134"/>
      <c r="AI12" s="135"/>
      <c r="AJ12" s="28">
        <f>SUM(AD12+AF12+AH12)</f>
        <v>0</v>
      </c>
      <c r="AK12" s="29">
        <f>SUM(AE12+AG12+AI12)</f>
        <v>0</v>
      </c>
      <c r="AL12" s="30">
        <f>AJ12-AK12</f>
        <v>0</v>
      </c>
      <c r="AM12" s="29">
        <f>SUM(I12+R12+AA12+AJ12)</f>
        <v>0</v>
      </c>
      <c r="AN12" s="29">
        <f>SUM(J12+S12+AB12+AK12)</f>
        <v>0</v>
      </c>
      <c r="AO12" s="30">
        <f>AM12-AN12</f>
        <v>0</v>
      </c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</row>
    <row r="13" spans="1:54" ht="18" customHeight="1">
      <c r="A13" s="3"/>
      <c r="B13" s="99" t="s">
        <v>25</v>
      </c>
      <c r="C13" s="136"/>
      <c r="D13" s="137"/>
      <c r="E13" s="138"/>
      <c r="F13" s="137"/>
      <c r="G13" s="138"/>
      <c r="H13" s="139"/>
      <c r="I13" s="38"/>
      <c r="J13" s="36"/>
      <c r="K13" s="37"/>
      <c r="L13" s="136"/>
      <c r="M13" s="137"/>
      <c r="N13" s="138"/>
      <c r="O13" s="137"/>
      <c r="P13" s="138"/>
      <c r="Q13" s="139"/>
      <c r="R13" s="38"/>
      <c r="S13" s="36"/>
      <c r="T13" s="37"/>
      <c r="U13" s="136"/>
      <c r="V13" s="137"/>
      <c r="W13" s="138"/>
      <c r="X13" s="137"/>
      <c r="Y13" s="138"/>
      <c r="Z13" s="139"/>
      <c r="AA13" s="38"/>
      <c r="AB13" s="36"/>
      <c r="AC13" s="37"/>
      <c r="AD13" s="136"/>
      <c r="AE13" s="137"/>
      <c r="AF13" s="138"/>
      <c r="AG13" s="137"/>
      <c r="AH13" s="138"/>
      <c r="AI13" s="139"/>
      <c r="AJ13" s="38"/>
      <c r="AK13" s="36"/>
      <c r="AL13" s="37"/>
      <c r="AM13" s="36"/>
      <c r="AN13" s="36"/>
      <c r="AO13" s="37"/>
    </row>
    <row r="14" spans="1:54" s="12" customFormat="1" ht="18" customHeight="1">
      <c r="A14" s="11"/>
      <c r="B14" s="50" t="s">
        <v>61</v>
      </c>
      <c r="C14" s="132">
        <v>100</v>
      </c>
      <c r="D14" s="133">
        <v>100</v>
      </c>
      <c r="E14" s="134">
        <v>100</v>
      </c>
      <c r="F14" s="133">
        <v>80</v>
      </c>
      <c r="G14" s="134">
        <v>100</v>
      </c>
      <c r="H14" s="135">
        <v>100</v>
      </c>
      <c r="I14" s="28">
        <f>SUM(C14+E14+G14)</f>
        <v>300</v>
      </c>
      <c r="J14" s="29">
        <f>SUM(D14+F14+H14)</f>
        <v>280</v>
      </c>
      <c r="K14" s="30">
        <f>I14-J14</f>
        <v>20</v>
      </c>
      <c r="L14" s="132">
        <v>100</v>
      </c>
      <c r="M14" s="133">
        <v>100</v>
      </c>
      <c r="N14" s="134">
        <v>100</v>
      </c>
      <c r="O14" s="133">
        <v>80</v>
      </c>
      <c r="P14" s="134">
        <v>100</v>
      </c>
      <c r="Q14" s="135">
        <v>100</v>
      </c>
      <c r="R14" s="28">
        <f>SUM(L14+N14+P14)</f>
        <v>300</v>
      </c>
      <c r="S14" s="29">
        <f>SUM(M14+O14+Q14)</f>
        <v>280</v>
      </c>
      <c r="T14" s="30">
        <f>R14-S14</f>
        <v>20</v>
      </c>
      <c r="U14" s="132">
        <v>100</v>
      </c>
      <c r="V14" s="133">
        <v>100</v>
      </c>
      <c r="W14" s="134">
        <v>100</v>
      </c>
      <c r="X14" s="133">
        <v>80</v>
      </c>
      <c r="Y14" s="134">
        <v>100</v>
      </c>
      <c r="Z14" s="135">
        <v>100</v>
      </c>
      <c r="AA14" s="28">
        <f>SUM(U14+W14+Y14)</f>
        <v>300</v>
      </c>
      <c r="AB14" s="29">
        <f>SUM(V14+X14+Z14)</f>
        <v>280</v>
      </c>
      <c r="AC14" s="30">
        <f>AA14-AB14</f>
        <v>20</v>
      </c>
      <c r="AD14" s="132">
        <v>100</v>
      </c>
      <c r="AE14" s="133">
        <v>100</v>
      </c>
      <c r="AF14" s="134">
        <v>100</v>
      </c>
      <c r="AG14" s="133">
        <v>80</v>
      </c>
      <c r="AH14" s="134">
        <v>100</v>
      </c>
      <c r="AI14" s="135">
        <v>100</v>
      </c>
      <c r="AJ14" s="28">
        <f>SUM(AD14+AF14+AH14)</f>
        <v>300</v>
      </c>
      <c r="AK14" s="29">
        <f>SUM(AE14+AG14+AI14)</f>
        <v>280</v>
      </c>
      <c r="AL14" s="30">
        <f>AJ14-AK14</f>
        <v>20</v>
      </c>
      <c r="AM14" s="29">
        <f>SUM(I14+R14+AA14+AJ14)</f>
        <v>1200</v>
      </c>
      <c r="AN14" s="29">
        <f>SUM(J14+S14+AB14+AK14)</f>
        <v>1120</v>
      </c>
      <c r="AO14" s="30">
        <f>AM14-AN14</f>
        <v>80</v>
      </c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</row>
    <row r="15" spans="1:54" s="12" customFormat="1" ht="18" customHeight="1">
      <c r="A15" s="11"/>
      <c r="B15" s="50"/>
      <c r="C15" s="132"/>
      <c r="D15" s="133"/>
      <c r="E15" s="134"/>
      <c r="F15" s="133"/>
      <c r="G15" s="134"/>
      <c r="H15" s="135"/>
      <c r="I15" s="28">
        <f>SUM(C15+E15+G15)</f>
        <v>0</v>
      </c>
      <c r="J15" s="29">
        <f>SUM(D15+F15+H15)</f>
        <v>0</v>
      </c>
      <c r="K15" s="30">
        <f>I15-J15</f>
        <v>0</v>
      </c>
      <c r="L15" s="132"/>
      <c r="M15" s="133"/>
      <c r="N15" s="134"/>
      <c r="O15" s="133"/>
      <c r="P15" s="134"/>
      <c r="Q15" s="135"/>
      <c r="R15" s="28">
        <f>SUM(L15+N15+P15)</f>
        <v>0</v>
      </c>
      <c r="S15" s="29">
        <f>SUM(M15+O15+Q15)</f>
        <v>0</v>
      </c>
      <c r="T15" s="30">
        <f>R15-S15</f>
        <v>0</v>
      </c>
      <c r="U15" s="132"/>
      <c r="V15" s="133"/>
      <c r="W15" s="134"/>
      <c r="X15" s="133"/>
      <c r="Y15" s="134"/>
      <c r="Z15" s="135"/>
      <c r="AA15" s="28">
        <f>SUM(U15+W15+Y15)</f>
        <v>0</v>
      </c>
      <c r="AB15" s="29">
        <f>SUM(V15+X15+Z15)</f>
        <v>0</v>
      </c>
      <c r="AC15" s="30">
        <f>AA15-AB15</f>
        <v>0</v>
      </c>
      <c r="AD15" s="132"/>
      <c r="AE15" s="133"/>
      <c r="AF15" s="134"/>
      <c r="AG15" s="133"/>
      <c r="AH15" s="134"/>
      <c r="AI15" s="135"/>
      <c r="AJ15" s="28">
        <f>SUM(AD15+AF15+AH15)</f>
        <v>0</v>
      </c>
      <c r="AK15" s="29">
        <f>SUM(AE15+AG15+AI15)</f>
        <v>0</v>
      </c>
      <c r="AL15" s="30">
        <f>AJ15-AK15</f>
        <v>0</v>
      </c>
      <c r="AM15" s="29">
        <f>SUM(I15+R15+AA15+AJ15)</f>
        <v>0</v>
      </c>
      <c r="AN15" s="29">
        <f>SUM(J15+S15+AB15+AK15)</f>
        <v>0</v>
      </c>
      <c r="AO15" s="30">
        <f>AM15-AN15</f>
        <v>0</v>
      </c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</row>
    <row r="16" spans="1:54" ht="18" customHeight="1">
      <c r="A16" s="3"/>
      <c r="B16" s="99" t="s">
        <v>26</v>
      </c>
      <c r="C16" s="136"/>
      <c r="D16" s="137"/>
      <c r="E16" s="138"/>
      <c r="F16" s="137"/>
      <c r="G16" s="138"/>
      <c r="H16" s="139"/>
      <c r="I16" s="38"/>
      <c r="J16" s="36"/>
      <c r="K16" s="37"/>
      <c r="L16" s="136"/>
      <c r="M16" s="137"/>
      <c r="N16" s="138"/>
      <c r="O16" s="137"/>
      <c r="P16" s="138"/>
      <c r="Q16" s="139"/>
      <c r="R16" s="38"/>
      <c r="S16" s="36"/>
      <c r="T16" s="37"/>
      <c r="U16" s="136"/>
      <c r="V16" s="137"/>
      <c r="W16" s="138"/>
      <c r="X16" s="137"/>
      <c r="Y16" s="138"/>
      <c r="Z16" s="139"/>
      <c r="AA16" s="38"/>
      <c r="AB16" s="36"/>
      <c r="AC16" s="37"/>
      <c r="AD16" s="136"/>
      <c r="AE16" s="137"/>
      <c r="AF16" s="138"/>
      <c r="AG16" s="137"/>
      <c r="AH16" s="138"/>
      <c r="AI16" s="139"/>
      <c r="AJ16" s="38"/>
      <c r="AK16" s="36"/>
      <c r="AL16" s="37"/>
      <c r="AM16" s="36"/>
      <c r="AN16" s="36"/>
      <c r="AO16" s="37"/>
    </row>
    <row r="17" spans="1:54" s="12" customFormat="1" ht="18" customHeight="1">
      <c r="A17" s="11"/>
      <c r="B17" s="50" t="s">
        <v>27</v>
      </c>
      <c r="C17" s="132">
        <v>100</v>
      </c>
      <c r="D17" s="133">
        <v>100</v>
      </c>
      <c r="E17" s="134">
        <v>100</v>
      </c>
      <c r="F17" s="133">
        <v>100</v>
      </c>
      <c r="G17" s="134">
        <v>100</v>
      </c>
      <c r="H17" s="135">
        <v>110</v>
      </c>
      <c r="I17" s="28">
        <f t="shared" ref="I17:J25" si="1">SUM(C17+E17+G17)</f>
        <v>300</v>
      </c>
      <c r="J17" s="29">
        <f t="shared" si="1"/>
        <v>310</v>
      </c>
      <c r="K17" s="30">
        <f>I17-J17</f>
        <v>-10</v>
      </c>
      <c r="L17" s="132">
        <v>100</v>
      </c>
      <c r="M17" s="133">
        <v>100</v>
      </c>
      <c r="N17" s="134">
        <v>100</v>
      </c>
      <c r="O17" s="133">
        <v>100</v>
      </c>
      <c r="P17" s="134">
        <v>100</v>
      </c>
      <c r="Q17" s="135">
        <v>110</v>
      </c>
      <c r="R17" s="28">
        <f t="shared" ref="R17:S25" si="2">SUM(L17+N17+P17)</f>
        <v>300</v>
      </c>
      <c r="S17" s="29">
        <f t="shared" si="2"/>
        <v>310</v>
      </c>
      <c r="T17" s="30">
        <f>R17-S17</f>
        <v>-10</v>
      </c>
      <c r="U17" s="132">
        <v>100</v>
      </c>
      <c r="V17" s="133">
        <v>100</v>
      </c>
      <c r="W17" s="134">
        <v>100</v>
      </c>
      <c r="X17" s="133">
        <v>100</v>
      </c>
      <c r="Y17" s="134">
        <v>100</v>
      </c>
      <c r="Z17" s="135">
        <v>110</v>
      </c>
      <c r="AA17" s="28">
        <f t="shared" ref="AA17:AB25" si="3">SUM(U17+W17+Y17)</f>
        <v>300</v>
      </c>
      <c r="AB17" s="29">
        <f t="shared" si="3"/>
        <v>310</v>
      </c>
      <c r="AC17" s="30">
        <f>AA17-AB17</f>
        <v>-10</v>
      </c>
      <c r="AD17" s="132">
        <v>100</v>
      </c>
      <c r="AE17" s="133">
        <v>100</v>
      </c>
      <c r="AF17" s="134">
        <v>100</v>
      </c>
      <c r="AG17" s="133">
        <v>100</v>
      </c>
      <c r="AH17" s="134">
        <v>100</v>
      </c>
      <c r="AI17" s="135">
        <v>110</v>
      </c>
      <c r="AJ17" s="28">
        <f t="shared" ref="AJ17:AK25" si="4">SUM(AD17+AF17+AH17)</f>
        <v>300</v>
      </c>
      <c r="AK17" s="29">
        <f t="shared" si="4"/>
        <v>310</v>
      </c>
      <c r="AL17" s="30">
        <f>AJ17-AK17</f>
        <v>-10</v>
      </c>
      <c r="AM17" s="29">
        <f>SUM(I17+R17+AA17+AJ17)</f>
        <v>1200</v>
      </c>
      <c r="AN17" s="29">
        <f>SUM(J17+S17+AB17+AK17)</f>
        <v>1240</v>
      </c>
      <c r="AO17" s="30">
        <f>AM17-AN17</f>
        <v>-40</v>
      </c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</row>
    <row r="18" spans="1:54" s="12" customFormat="1" ht="18" customHeight="1">
      <c r="A18" s="11"/>
      <c r="B18" s="50" t="s">
        <v>28</v>
      </c>
      <c r="C18" s="132">
        <v>100</v>
      </c>
      <c r="D18" s="133">
        <v>100</v>
      </c>
      <c r="E18" s="134">
        <v>100</v>
      </c>
      <c r="F18" s="133">
        <v>100</v>
      </c>
      <c r="G18" s="134">
        <v>100</v>
      </c>
      <c r="H18" s="135">
        <v>100</v>
      </c>
      <c r="I18" s="28">
        <f t="shared" si="1"/>
        <v>300</v>
      </c>
      <c r="J18" s="29">
        <f t="shared" si="1"/>
        <v>300</v>
      </c>
      <c r="K18" s="30">
        <f>I18-J18</f>
        <v>0</v>
      </c>
      <c r="L18" s="132">
        <v>100</v>
      </c>
      <c r="M18" s="133">
        <v>100</v>
      </c>
      <c r="N18" s="134">
        <v>100</v>
      </c>
      <c r="O18" s="133">
        <v>100</v>
      </c>
      <c r="P18" s="134">
        <v>100</v>
      </c>
      <c r="Q18" s="135">
        <v>100</v>
      </c>
      <c r="R18" s="28">
        <f t="shared" si="2"/>
        <v>300</v>
      </c>
      <c r="S18" s="29">
        <f t="shared" si="2"/>
        <v>300</v>
      </c>
      <c r="T18" s="30">
        <f>R18-S18</f>
        <v>0</v>
      </c>
      <c r="U18" s="132">
        <v>100</v>
      </c>
      <c r="V18" s="133">
        <v>100</v>
      </c>
      <c r="W18" s="134">
        <v>100</v>
      </c>
      <c r="X18" s="133">
        <v>100</v>
      </c>
      <c r="Y18" s="134">
        <v>100</v>
      </c>
      <c r="Z18" s="135">
        <v>100</v>
      </c>
      <c r="AA18" s="28">
        <f t="shared" si="3"/>
        <v>300</v>
      </c>
      <c r="AB18" s="29">
        <f t="shared" si="3"/>
        <v>300</v>
      </c>
      <c r="AC18" s="30">
        <f>AA18-AB18</f>
        <v>0</v>
      </c>
      <c r="AD18" s="132">
        <v>100</v>
      </c>
      <c r="AE18" s="133">
        <v>100</v>
      </c>
      <c r="AF18" s="134">
        <v>100</v>
      </c>
      <c r="AG18" s="133">
        <v>100</v>
      </c>
      <c r="AH18" s="134">
        <v>100</v>
      </c>
      <c r="AI18" s="135">
        <v>100</v>
      </c>
      <c r="AJ18" s="28">
        <f t="shared" si="4"/>
        <v>300</v>
      </c>
      <c r="AK18" s="29">
        <f t="shared" si="4"/>
        <v>300</v>
      </c>
      <c r="AL18" s="30">
        <f>AJ18-AK18</f>
        <v>0</v>
      </c>
      <c r="AM18" s="29">
        <f>SUM(I18+R18+AA18+AJ18)</f>
        <v>1200</v>
      </c>
      <c r="AN18" s="29">
        <f>SUM(J18+S18+AB18+AK18)</f>
        <v>1200</v>
      </c>
      <c r="AO18" s="30">
        <f>AM18-AN18</f>
        <v>0</v>
      </c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</row>
    <row r="19" spans="1:54" s="12" customFormat="1" ht="18" customHeight="1">
      <c r="A19" s="11"/>
      <c r="B19" s="50" t="s">
        <v>29</v>
      </c>
      <c r="C19" s="132">
        <v>100</v>
      </c>
      <c r="D19" s="133">
        <v>100</v>
      </c>
      <c r="E19" s="134">
        <v>100</v>
      </c>
      <c r="F19" s="133">
        <v>60</v>
      </c>
      <c r="G19" s="134">
        <v>100</v>
      </c>
      <c r="H19" s="135">
        <v>100</v>
      </c>
      <c r="I19" s="28">
        <f t="shared" si="1"/>
        <v>300</v>
      </c>
      <c r="J19" s="29">
        <f t="shared" si="1"/>
        <v>260</v>
      </c>
      <c r="K19" s="30">
        <f>I19-J19</f>
        <v>40</v>
      </c>
      <c r="L19" s="132">
        <v>100</v>
      </c>
      <c r="M19" s="133">
        <v>100</v>
      </c>
      <c r="N19" s="134">
        <v>100</v>
      </c>
      <c r="O19" s="133">
        <v>60</v>
      </c>
      <c r="P19" s="134">
        <v>100</v>
      </c>
      <c r="Q19" s="135">
        <v>100</v>
      </c>
      <c r="R19" s="28">
        <f t="shared" si="2"/>
        <v>300</v>
      </c>
      <c r="S19" s="29">
        <f t="shared" si="2"/>
        <v>260</v>
      </c>
      <c r="T19" s="30">
        <f>R19-S19</f>
        <v>40</v>
      </c>
      <c r="U19" s="132">
        <v>100</v>
      </c>
      <c r="V19" s="133">
        <v>100</v>
      </c>
      <c r="W19" s="134">
        <v>100</v>
      </c>
      <c r="X19" s="133">
        <v>60</v>
      </c>
      <c r="Y19" s="134">
        <v>100</v>
      </c>
      <c r="Z19" s="135">
        <v>100</v>
      </c>
      <c r="AA19" s="28">
        <f t="shared" si="3"/>
        <v>300</v>
      </c>
      <c r="AB19" s="29">
        <f t="shared" si="3"/>
        <v>260</v>
      </c>
      <c r="AC19" s="30">
        <f>AA19-AB19</f>
        <v>40</v>
      </c>
      <c r="AD19" s="132">
        <v>100</v>
      </c>
      <c r="AE19" s="133">
        <v>100</v>
      </c>
      <c r="AF19" s="134">
        <v>100</v>
      </c>
      <c r="AG19" s="133">
        <v>60</v>
      </c>
      <c r="AH19" s="134">
        <v>100</v>
      </c>
      <c r="AI19" s="135">
        <v>100</v>
      </c>
      <c r="AJ19" s="28">
        <f t="shared" si="4"/>
        <v>300</v>
      </c>
      <c r="AK19" s="29">
        <f t="shared" si="4"/>
        <v>260</v>
      </c>
      <c r="AL19" s="30">
        <f>AJ19-AK19</f>
        <v>40</v>
      </c>
      <c r="AM19" s="28">
        <f t="shared" ref="AM19:AN21" si="5">SUM(I19+R19+AA19+AJ19)</f>
        <v>1200</v>
      </c>
      <c r="AN19" s="29">
        <f t="shared" si="5"/>
        <v>1040</v>
      </c>
      <c r="AO19" s="30">
        <f>AM19-AN19</f>
        <v>160</v>
      </c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2" customFormat="1" ht="18" customHeight="1">
      <c r="A20" s="11"/>
      <c r="B20" s="50" t="s">
        <v>30</v>
      </c>
      <c r="C20" s="132">
        <v>100</v>
      </c>
      <c r="D20" s="140">
        <v>80</v>
      </c>
      <c r="E20" s="134">
        <v>100</v>
      </c>
      <c r="F20" s="140">
        <v>100</v>
      </c>
      <c r="G20" s="134">
        <v>100</v>
      </c>
      <c r="H20" s="135">
        <v>80</v>
      </c>
      <c r="I20" s="28">
        <f t="shared" si="1"/>
        <v>300</v>
      </c>
      <c r="J20" s="29">
        <f t="shared" si="1"/>
        <v>260</v>
      </c>
      <c r="K20" s="30">
        <f>I20-J20</f>
        <v>40</v>
      </c>
      <c r="L20" s="132">
        <v>100</v>
      </c>
      <c r="M20" s="140">
        <v>80</v>
      </c>
      <c r="N20" s="134">
        <v>100</v>
      </c>
      <c r="O20" s="140">
        <v>100</v>
      </c>
      <c r="P20" s="134">
        <v>100</v>
      </c>
      <c r="Q20" s="135">
        <v>80</v>
      </c>
      <c r="R20" s="28">
        <f t="shared" si="2"/>
        <v>300</v>
      </c>
      <c r="S20" s="29">
        <f t="shared" si="2"/>
        <v>260</v>
      </c>
      <c r="T20" s="30">
        <f>R20-S20</f>
        <v>40</v>
      </c>
      <c r="U20" s="132">
        <v>100</v>
      </c>
      <c r="V20" s="140">
        <v>80</v>
      </c>
      <c r="W20" s="134">
        <v>100</v>
      </c>
      <c r="X20" s="140">
        <v>100</v>
      </c>
      <c r="Y20" s="134">
        <v>100</v>
      </c>
      <c r="Z20" s="135">
        <v>80</v>
      </c>
      <c r="AA20" s="28">
        <f t="shared" si="3"/>
        <v>300</v>
      </c>
      <c r="AB20" s="29">
        <f t="shared" si="3"/>
        <v>260</v>
      </c>
      <c r="AC20" s="30">
        <f>AA20-AB20</f>
        <v>40</v>
      </c>
      <c r="AD20" s="132">
        <v>100</v>
      </c>
      <c r="AE20" s="140">
        <v>80</v>
      </c>
      <c r="AF20" s="134">
        <v>100</v>
      </c>
      <c r="AG20" s="140">
        <v>100</v>
      </c>
      <c r="AH20" s="134">
        <v>100</v>
      </c>
      <c r="AI20" s="135">
        <v>80</v>
      </c>
      <c r="AJ20" s="28">
        <f t="shared" si="4"/>
        <v>300</v>
      </c>
      <c r="AK20" s="29">
        <f t="shared" si="4"/>
        <v>260</v>
      </c>
      <c r="AL20" s="30">
        <f>AJ20-AK20</f>
        <v>40</v>
      </c>
      <c r="AM20" s="28">
        <f t="shared" si="5"/>
        <v>1200</v>
      </c>
      <c r="AN20" s="29">
        <f t="shared" si="5"/>
        <v>1040</v>
      </c>
      <c r="AO20" s="30">
        <f>AM20-AN20</f>
        <v>160</v>
      </c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2" customFormat="1" ht="18" customHeight="1">
      <c r="A21" s="11"/>
      <c r="B21" s="50" t="s">
        <v>31</v>
      </c>
      <c r="C21" s="132">
        <v>100</v>
      </c>
      <c r="D21" s="140">
        <v>100</v>
      </c>
      <c r="E21" s="134">
        <v>100</v>
      </c>
      <c r="F21" s="140">
        <v>100</v>
      </c>
      <c r="G21" s="134">
        <v>100</v>
      </c>
      <c r="H21" s="135">
        <v>100</v>
      </c>
      <c r="I21" s="28">
        <f t="shared" si="1"/>
        <v>300</v>
      </c>
      <c r="J21" s="29">
        <f t="shared" si="1"/>
        <v>300</v>
      </c>
      <c r="K21" s="30">
        <f>I21-J21</f>
        <v>0</v>
      </c>
      <c r="L21" s="132">
        <v>100</v>
      </c>
      <c r="M21" s="140">
        <v>100</v>
      </c>
      <c r="N21" s="134">
        <v>100</v>
      </c>
      <c r="O21" s="140">
        <v>100</v>
      </c>
      <c r="P21" s="134">
        <v>100</v>
      </c>
      <c r="Q21" s="135">
        <v>100</v>
      </c>
      <c r="R21" s="28">
        <f t="shared" si="2"/>
        <v>300</v>
      </c>
      <c r="S21" s="29">
        <f t="shared" si="2"/>
        <v>300</v>
      </c>
      <c r="T21" s="30">
        <f>R21-S21</f>
        <v>0</v>
      </c>
      <c r="U21" s="132">
        <v>100</v>
      </c>
      <c r="V21" s="140">
        <v>100</v>
      </c>
      <c r="W21" s="134">
        <v>100</v>
      </c>
      <c r="X21" s="140">
        <v>100</v>
      </c>
      <c r="Y21" s="134">
        <v>100</v>
      </c>
      <c r="Z21" s="135">
        <v>100</v>
      </c>
      <c r="AA21" s="28">
        <f t="shared" si="3"/>
        <v>300</v>
      </c>
      <c r="AB21" s="29">
        <f t="shared" si="3"/>
        <v>300</v>
      </c>
      <c r="AC21" s="30">
        <f>AA21-AB21</f>
        <v>0</v>
      </c>
      <c r="AD21" s="132">
        <v>100</v>
      </c>
      <c r="AE21" s="140">
        <v>100</v>
      </c>
      <c r="AF21" s="134">
        <v>100</v>
      </c>
      <c r="AG21" s="140">
        <v>100</v>
      </c>
      <c r="AH21" s="134">
        <v>100</v>
      </c>
      <c r="AI21" s="135">
        <v>100</v>
      </c>
      <c r="AJ21" s="28">
        <f t="shared" si="4"/>
        <v>300</v>
      </c>
      <c r="AK21" s="29">
        <f t="shared" si="4"/>
        <v>300</v>
      </c>
      <c r="AL21" s="30">
        <f>AJ21-AK21</f>
        <v>0</v>
      </c>
      <c r="AM21" s="28">
        <f t="shared" si="5"/>
        <v>1200</v>
      </c>
      <c r="AN21" s="29">
        <f t="shared" si="5"/>
        <v>1200</v>
      </c>
      <c r="AO21" s="30">
        <f>AM21-AN21</f>
        <v>0</v>
      </c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2" customFormat="1" ht="18" customHeight="1">
      <c r="A22" s="11"/>
      <c r="B22" s="99" t="s">
        <v>32</v>
      </c>
      <c r="C22" s="136"/>
      <c r="D22" s="141"/>
      <c r="E22" s="138"/>
      <c r="F22" s="141"/>
      <c r="G22" s="138"/>
      <c r="H22" s="139"/>
      <c r="I22" s="38"/>
      <c r="J22" s="36"/>
      <c r="K22" s="37"/>
      <c r="L22" s="136"/>
      <c r="M22" s="141"/>
      <c r="N22" s="138"/>
      <c r="O22" s="141"/>
      <c r="P22" s="138"/>
      <c r="Q22" s="139"/>
      <c r="R22" s="38"/>
      <c r="S22" s="36"/>
      <c r="T22" s="37"/>
      <c r="U22" s="136"/>
      <c r="V22" s="141"/>
      <c r="W22" s="138"/>
      <c r="X22" s="141"/>
      <c r="Y22" s="138"/>
      <c r="Z22" s="139"/>
      <c r="AA22" s="36"/>
      <c r="AB22" s="36"/>
      <c r="AC22" s="37"/>
      <c r="AD22" s="136"/>
      <c r="AE22" s="141"/>
      <c r="AF22" s="138"/>
      <c r="AG22" s="141"/>
      <c r="AH22" s="138"/>
      <c r="AI22" s="139"/>
      <c r="AJ22" s="36"/>
      <c r="AK22" s="36"/>
      <c r="AL22" s="37"/>
      <c r="AM22" s="36"/>
      <c r="AN22" s="36"/>
      <c r="AO22" s="37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</row>
    <row r="23" spans="1:54" s="12" customFormat="1" ht="18" customHeight="1">
      <c r="A23" s="11"/>
      <c r="B23" s="50" t="s">
        <v>35</v>
      </c>
      <c r="C23" s="132">
        <v>100</v>
      </c>
      <c r="D23" s="140">
        <v>100</v>
      </c>
      <c r="E23" s="134">
        <v>100</v>
      </c>
      <c r="F23" s="140">
        <v>100</v>
      </c>
      <c r="G23" s="134">
        <v>100</v>
      </c>
      <c r="H23" s="135">
        <v>100</v>
      </c>
      <c r="I23" s="28">
        <f t="shared" si="1"/>
        <v>300</v>
      </c>
      <c r="J23" s="29">
        <f t="shared" si="1"/>
        <v>300</v>
      </c>
      <c r="K23" s="30">
        <f>I23-J23</f>
        <v>0</v>
      </c>
      <c r="L23" s="132">
        <v>100</v>
      </c>
      <c r="M23" s="140">
        <v>100</v>
      </c>
      <c r="N23" s="134">
        <v>100</v>
      </c>
      <c r="O23" s="140">
        <v>100</v>
      </c>
      <c r="P23" s="134">
        <v>100</v>
      </c>
      <c r="Q23" s="135">
        <v>100</v>
      </c>
      <c r="R23" s="28">
        <f t="shared" si="2"/>
        <v>300</v>
      </c>
      <c r="S23" s="29">
        <f t="shared" si="2"/>
        <v>300</v>
      </c>
      <c r="T23" s="30">
        <f>R23-S23</f>
        <v>0</v>
      </c>
      <c r="U23" s="132">
        <v>100</v>
      </c>
      <c r="V23" s="140">
        <v>100</v>
      </c>
      <c r="W23" s="134">
        <v>100</v>
      </c>
      <c r="X23" s="140">
        <v>100</v>
      </c>
      <c r="Y23" s="134">
        <v>100</v>
      </c>
      <c r="Z23" s="135">
        <v>100</v>
      </c>
      <c r="AA23" s="28">
        <f t="shared" si="3"/>
        <v>300</v>
      </c>
      <c r="AB23" s="29">
        <f t="shared" si="3"/>
        <v>300</v>
      </c>
      <c r="AC23" s="30">
        <f>AA23-AB23</f>
        <v>0</v>
      </c>
      <c r="AD23" s="132">
        <v>100</v>
      </c>
      <c r="AE23" s="140">
        <v>100</v>
      </c>
      <c r="AF23" s="134">
        <v>100</v>
      </c>
      <c r="AG23" s="140">
        <v>100</v>
      </c>
      <c r="AH23" s="134">
        <v>100</v>
      </c>
      <c r="AI23" s="135">
        <v>100</v>
      </c>
      <c r="AJ23" s="28">
        <f t="shared" si="4"/>
        <v>300</v>
      </c>
      <c r="AK23" s="29">
        <f t="shared" si="4"/>
        <v>300</v>
      </c>
      <c r="AL23" s="30">
        <f>AJ23-AK23</f>
        <v>0</v>
      </c>
      <c r="AM23" s="28">
        <f t="shared" ref="AM23:AN25" si="6">SUM(I23+R23+AA23+AJ23)</f>
        <v>1200</v>
      </c>
      <c r="AN23" s="29">
        <f t="shared" si="6"/>
        <v>1200</v>
      </c>
      <c r="AO23" s="30">
        <f>AM23-AN23</f>
        <v>0</v>
      </c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</row>
    <row r="24" spans="1:54" s="12" customFormat="1" ht="18" customHeight="1">
      <c r="A24" s="11"/>
      <c r="B24" s="50" t="s">
        <v>33</v>
      </c>
      <c r="C24" s="132">
        <v>100</v>
      </c>
      <c r="D24" s="140">
        <v>100</v>
      </c>
      <c r="E24" s="134">
        <v>100</v>
      </c>
      <c r="F24" s="140">
        <v>100</v>
      </c>
      <c r="G24" s="134">
        <v>100</v>
      </c>
      <c r="H24" s="135">
        <v>100</v>
      </c>
      <c r="I24" s="28">
        <f t="shared" si="1"/>
        <v>300</v>
      </c>
      <c r="J24" s="29">
        <f t="shared" si="1"/>
        <v>300</v>
      </c>
      <c r="K24" s="30">
        <f>I24-J24</f>
        <v>0</v>
      </c>
      <c r="L24" s="132">
        <v>100</v>
      </c>
      <c r="M24" s="140">
        <v>100</v>
      </c>
      <c r="N24" s="134">
        <v>100</v>
      </c>
      <c r="O24" s="140">
        <v>100</v>
      </c>
      <c r="P24" s="134">
        <v>100</v>
      </c>
      <c r="Q24" s="135">
        <v>100</v>
      </c>
      <c r="R24" s="28">
        <f t="shared" si="2"/>
        <v>300</v>
      </c>
      <c r="S24" s="29">
        <f t="shared" si="2"/>
        <v>300</v>
      </c>
      <c r="T24" s="30">
        <f>R24-S24</f>
        <v>0</v>
      </c>
      <c r="U24" s="132">
        <v>100</v>
      </c>
      <c r="V24" s="140">
        <v>100</v>
      </c>
      <c r="W24" s="134">
        <v>100</v>
      </c>
      <c r="X24" s="140">
        <v>100</v>
      </c>
      <c r="Y24" s="134">
        <v>100</v>
      </c>
      <c r="Z24" s="135">
        <v>100</v>
      </c>
      <c r="AA24" s="28">
        <f t="shared" si="3"/>
        <v>300</v>
      </c>
      <c r="AB24" s="29">
        <f t="shared" si="3"/>
        <v>300</v>
      </c>
      <c r="AC24" s="30">
        <f>AA24-AB24</f>
        <v>0</v>
      </c>
      <c r="AD24" s="132">
        <v>100</v>
      </c>
      <c r="AE24" s="140">
        <v>100</v>
      </c>
      <c r="AF24" s="134">
        <v>100</v>
      </c>
      <c r="AG24" s="140">
        <v>100</v>
      </c>
      <c r="AH24" s="134">
        <v>100</v>
      </c>
      <c r="AI24" s="135">
        <v>100</v>
      </c>
      <c r="AJ24" s="28">
        <f t="shared" si="4"/>
        <v>300</v>
      </c>
      <c r="AK24" s="29">
        <f t="shared" si="4"/>
        <v>300</v>
      </c>
      <c r="AL24" s="30">
        <f>AJ24-AK24</f>
        <v>0</v>
      </c>
      <c r="AM24" s="28">
        <f t="shared" si="6"/>
        <v>1200</v>
      </c>
      <c r="AN24" s="29">
        <f t="shared" si="6"/>
        <v>1200</v>
      </c>
      <c r="AO24" s="30">
        <f>AM24-AN24</f>
        <v>0</v>
      </c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</row>
    <row r="25" spans="1:54" s="12" customFormat="1" ht="18" customHeight="1">
      <c r="A25" s="11"/>
      <c r="B25" s="50" t="s">
        <v>34</v>
      </c>
      <c r="C25" s="142">
        <v>100</v>
      </c>
      <c r="D25" s="140">
        <v>100</v>
      </c>
      <c r="E25" s="134">
        <v>100</v>
      </c>
      <c r="F25" s="140">
        <v>90</v>
      </c>
      <c r="G25" s="134">
        <v>100</v>
      </c>
      <c r="H25" s="135">
        <v>100</v>
      </c>
      <c r="I25" s="28">
        <f t="shared" si="1"/>
        <v>300</v>
      </c>
      <c r="J25" s="29">
        <f t="shared" si="1"/>
        <v>290</v>
      </c>
      <c r="K25" s="30">
        <f>I25-J25</f>
        <v>10</v>
      </c>
      <c r="L25" s="142">
        <v>100</v>
      </c>
      <c r="M25" s="140">
        <v>100</v>
      </c>
      <c r="N25" s="134">
        <v>100</v>
      </c>
      <c r="O25" s="140">
        <v>90</v>
      </c>
      <c r="P25" s="134">
        <v>100</v>
      </c>
      <c r="Q25" s="135">
        <v>100</v>
      </c>
      <c r="R25" s="28">
        <f t="shared" si="2"/>
        <v>300</v>
      </c>
      <c r="S25" s="29">
        <f t="shared" si="2"/>
        <v>290</v>
      </c>
      <c r="T25" s="30">
        <f>R25-S25</f>
        <v>10</v>
      </c>
      <c r="U25" s="142">
        <v>100</v>
      </c>
      <c r="V25" s="140">
        <v>100</v>
      </c>
      <c r="W25" s="134">
        <v>100</v>
      </c>
      <c r="X25" s="140">
        <v>90</v>
      </c>
      <c r="Y25" s="134">
        <v>100</v>
      </c>
      <c r="Z25" s="135">
        <v>100</v>
      </c>
      <c r="AA25" s="28">
        <f t="shared" si="3"/>
        <v>300</v>
      </c>
      <c r="AB25" s="29">
        <f t="shared" si="3"/>
        <v>290</v>
      </c>
      <c r="AC25" s="30">
        <f>AA25-AB25</f>
        <v>10</v>
      </c>
      <c r="AD25" s="142">
        <v>100</v>
      </c>
      <c r="AE25" s="140">
        <v>100</v>
      </c>
      <c r="AF25" s="134">
        <v>100</v>
      </c>
      <c r="AG25" s="140">
        <v>90</v>
      </c>
      <c r="AH25" s="134">
        <v>100</v>
      </c>
      <c r="AI25" s="135">
        <v>100</v>
      </c>
      <c r="AJ25" s="28">
        <f t="shared" si="4"/>
        <v>300</v>
      </c>
      <c r="AK25" s="29">
        <f t="shared" si="4"/>
        <v>290</v>
      </c>
      <c r="AL25" s="30">
        <f>AJ25-AK25</f>
        <v>10</v>
      </c>
      <c r="AM25" s="28">
        <f t="shared" si="6"/>
        <v>1200</v>
      </c>
      <c r="AN25" s="29">
        <f t="shared" si="6"/>
        <v>1160</v>
      </c>
      <c r="AO25" s="30">
        <f>AM25-AN25</f>
        <v>40</v>
      </c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</row>
    <row r="26" spans="1:54" s="12" customFormat="1" ht="19" thickBot="1">
      <c r="A26" s="11"/>
      <c r="B26" s="51" t="s">
        <v>0</v>
      </c>
      <c r="C26" s="39">
        <f t="shared" ref="C26:AO26" si="7">SUM(C8:C9,C11:C12,C14:C15,C17:C21,C23:C25)</f>
        <v>1100</v>
      </c>
      <c r="D26" s="31">
        <f t="shared" si="7"/>
        <v>1080</v>
      </c>
      <c r="E26" s="48">
        <f t="shared" si="7"/>
        <v>1100</v>
      </c>
      <c r="F26" s="31">
        <f t="shared" si="7"/>
        <v>1050</v>
      </c>
      <c r="G26" s="48">
        <f t="shared" si="7"/>
        <v>1100</v>
      </c>
      <c r="H26" s="33">
        <f t="shared" si="7"/>
        <v>1090</v>
      </c>
      <c r="I26" s="39">
        <f t="shared" si="7"/>
        <v>3300</v>
      </c>
      <c r="J26" s="31">
        <f t="shared" si="7"/>
        <v>3220</v>
      </c>
      <c r="K26" s="33">
        <f t="shared" si="7"/>
        <v>80</v>
      </c>
      <c r="L26" s="39">
        <f t="shared" si="7"/>
        <v>1100</v>
      </c>
      <c r="M26" s="31">
        <f t="shared" si="7"/>
        <v>1080</v>
      </c>
      <c r="N26" s="48">
        <f t="shared" si="7"/>
        <v>1100</v>
      </c>
      <c r="O26" s="31">
        <f t="shared" si="7"/>
        <v>1050</v>
      </c>
      <c r="P26" s="48">
        <f t="shared" si="7"/>
        <v>1100</v>
      </c>
      <c r="Q26" s="31">
        <f t="shared" si="7"/>
        <v>1090</v>
      </c>
      <c r="R26" s="39">
        <f t="shared" si="7"/>
        <v>3300</v>
      </c>
      <c r="S26" s="31">
        <f t="shared" si="7"/>
        <v>3220</v>
      </c>
      <c r="T26" s="33">
        <f t="shared" si="7"/>
        <v>80</v>
      </c>
      <c r="U26" s="39">
        <f t="shared" si="7"/>
        <v>1100</v>
      </c>
      <c r="V26" s="31">
        <f t="shared" si="7"/>
        <v>1080</v>
      </c>
      <c r="W26" s="48">
        <f t="shared" si="7"/>
        <v>1100</v>
      </c>
      <c r="X26" s="31">
        <f t="shared" si="7"/>
        <v>1050</v>
      </c>
      <c r="Y26" s="48">
        <f t="shared" si="7"/>
        <v>1100</v>
      </c>
      <c r="Z26" s="33">
        <f t="shared" si="7"/>
        <v>1090</v>
      </c>
      <c r="AA26" s="31">
        <f t="shared" si="7"/>
        <v>3300</v>
      </c>
      <c r="AB26" s="31">
        <f t="shared" si="7"/>
        <v>3220</v>
      </c>
      <c r="AC26" s="33">
        <f t="shared" si="7"/>
        <v>80</v>
      </c>
      <c r="AD26" s="31">
        <f t="shared" si="7"/>
        <v>1100</v>
      </c>
      <c r="AE26" s="31">
        <f t="shared" si="7"/>
        <v>1080</v>
      </c>
      <c r="AF26" s="48">
        <f t="shared" si="7"/>
        <v>1100</v>
      </c>
      <c r="AG26" s="31">
        <f t="shared" si="7"/>
        <v>1050</v>
      </c>
      <c r="AH26" s="48">
        <f t="shared" si="7"/>
        <v>1100</v>
      </c>
      <c r="AI26" s="33">
        <f t="shared" si="7"/>
        <v>1090</v>
      </c>
      <c r="AJ26" s="31">
        <f t="shared" si="7"/>
        <v>3300</v>
      </c>
      <c r="AK26" s="31">
        <f t="shared" si="7"/>
        <v>3220</v>
      </c>
      <c r="AL26" s="33">
        <f t="shared" si="7"/>
        <v>80</v>
      </c>
      <c r="AM26" s="31">
        <f t="shared" si="7"/>
        <v>13200</v>
      </c>
      <c r="AN26" s="31">
        <f t="shared" si="7"/>
        <v>12880</v>
      </c>
      <c r="AO26" s="33">
        <f t="shared" si="7"/>
        <v>320</v>
      </c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</row>
    <row r="27" spans="1:54">
      <c r="A27" s="3"/>
      <c r="B27" s="16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54">
      <c r="A28" s="3"/>
      <c r="B28" s="1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54">
      <c r="A29" s="3"/>
      <c r="B29" s="16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54">
      <c r="A30" s="3"/>
      <c r="B30" s="16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54">
      <c r="A31" s="3"/>
      <c r="B31" s="1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54">
      <c r="A32" s="3"/>
      <c r="B32" s="16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>
      <c r="A33" s="3"/>
      <c r="B33" s="16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>
      <c r="A34" s="3"/>
      <c r="B34" s="16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hidden="1">
      <c r="B35" s="16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idden="1">
      <c r="B36" s="16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hidden="1">
      <c r="B37" s="16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 hidden="1">
      <c r="B38" s="16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1:42" hidden="1">
      <c r="B39" s="1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42" hidden="1">
      <c r="B40" s="16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42" hidden="1">
      <c r="B41" s="1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42" hidden="1">
      <c r="B42" s="1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42" hidden="1">
      <c r="B43" s="1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42" hidden="1">
      <c r="B44" s="1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42" hidden="1">
      <c r="B45" s="1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42" hidden="1">
      <c r="B46" s="16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42" hidden="1"/>
    <row r="48" spans="1:42" hidden="1"/>
    <row r="49" hidden="1"/>
    <row r="50" hidden="1"/>
    <row r="51" hidden="1"/>
    <row r="52" hidden="1"/>
  </sheetData>
  <mergeCells count="17">
    <mergeCell ref="AD5:AE5"/>
    <mergeCell ref="AF5:AG5"/>
    <mergeCell ref="AH5:AI5"/>
    <mergeCell ref="AJ5:AL5"/>
    <mergeCell ref="AM5:AO5"/>
    <mergeCell ref="AA5:AC5"/>
    <mergeCell ref="C5:D5"/>
    <mergeCell ref="E5:F5"/>
    <mergeCell ref="G5:H5"/>
    <mergeCell ref="I5:K5"/>
    <mergeCell ref="L5:M5"/>
    <mergeCell ref="N5:O5"/>
    <mergeCell ref="P5:Q5"/>
    <mergeCell ref="R5:T5"/>
    <mergeCell ref="U5:V5"/>
    <mergeCell ref="W5:X5"/>
    <mergeCell ref="Y5:Z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CE90C"/>
  </sheetPr>
  <dimension ref="A1:BB40"/>
  <sheetViews>
    <sheetView zoomScale="80" zoomScaleNormal="80" workbookViewId="0">
      <selection activeCell="B21" sqref="B21"/>
    </sheetView>
  </sheetViews>
  <sheetFormatPr baseColWidth="10" defaultColWidth="0" defaultRowHeight="15" zeroHeight="1" outlineLevelCol="1"/>
  <cols>
    <col min="1" max="1" width="3.6640625" style="61" customWidth="1"/>
    <col min="2" max="2" width="44.6640625" style="60" customWidth="1"/>
    <col min="3" max="8" width="15.5" style="61" hidden="1" customWidth="1" outlineLevel="1"/>
    <col min="9" max="9" width="9.5" style="61" bestFit="1" customWidth="1" collapsed="1"/>
    <col min="10" max="10" width="9.5" style="61" bestFit="1" customWidth="1"/>
    <col min="11" max="11" width="7.33203125" style="61" bestFit="1" customWidth="1"/>
    <col min="12" max="12" width="8.83203125" style="61" hidden="1" customWidth="1" outlineLevel="1"/>
    <col min="13" max="13" width="7.83203125" style="61" hidden="1" customWidth="1" outlineLevel="1"/>
    <col min="14" max="14" width="8.83203125" style="61" hidden="1" customWidth="1" outlineLevel="1"/>
    <col min="15" max="15" width="7.83203125" style="61" hidden="1" customWidth="1" outlineLevel="1"/>
    <col min="16" max="16" width="8.83203125" style="61" hidden="1" customWidth="1" outlineLevel="1"/>
    <col min="17" max="17" width="7.83203125" style="61" hidden="1" customWidth="1" outlineLevel="1"/>
    <col min="18" max="18" width="8.83203125" style="61" bestFit="1" customWidth="1" collapsed="1"/>
    <col min="19" max="19" width="8" style="61" bestFit="1" customWidth="1"/>
    <col min="20" max="20" width="7" style="61" bestFit="1" customWidth="1"/>
    <col min="21" max="21" width="8.83203125" style="61" hidden="1" customWidth="1" outlineLevel="1"/>
    <col min="22" max="22" width="7.83203125" style="61" hidden="1" customWidth="1" outlineLevel="1"/>
    <col min="23" max="23" width="8.83203125" style="61" hidden="1" customWidth="1" outlineLevel="1"/>
    <col min="24" max="24" width="7.83203125" style="61" hidden="1" customWidth="1" outlineLevel="1"/>
    <col min="25" max="25" width="8.83203125" style="61" hidden="1" customWidth="1" outlineLevel="1"/>
    <col min="26" max="26" width="7.83203125" style="61" hidden="1" customWidth="1" outlineLevel="1"/>
    <col min="27" max="27" width="8.83203125" style="61" bestFit="1" customWidth="1" collapsed="1"/>
    <col min="28" max="28" width="8" style="61" bestFit="1" customWidth="1"/>
    <col min="29" max="29" width="7" style="61" bestFit="1" customWidth="1"/>
    <col min="30" max="30" width="8.83203125" style="61" hidden="1" customWidth="1" outlineLevel="1"/>
    <col min="31" max="31" width="7.83203125" style="61" hidden="1" customWidth="1" outlineLevel="1"/>
    <col min="32" max="32" width="8.83203125" style="61" hidden="1" customWidth="1" outlineLevel="1"/>
    <col min="33" max="33" width="7.83203125" style="61" hidden="1" customWidth="1" outlineLevel="1"/>
    <col min="34" max="34" width="8.83203125" style="61" hidden="1" customWidth="1" outlineLevel="1"/>
    <col min="35" max="35" width="7.83203125" style="61" hidden="1" customWidth="1" outlineLevel="1"/>
    <col min="36" max="36" width="8.83203125" style="61" bestFit="1" customWidth="1" collapsed="1"/>
    <col min="37" max="37" width="8" style="61" bestFit="1" customWidth="1"/>
    <col min="38" max="38" width="7" style="61" bestFit="1" customWidth="1"/>
    <col min="39" max="40" width="9.5" style="61" bestFit="1" customWidth="1"/>
    <col min="41" max="41" width="7.33203125" style="61" bestFit="1" customWidth="1"/>
    <col min="42" max="42" width="2.83203125" style="61" customWidth="1"/>
    <col min="43" max="43" width="37.83203125" style="61" bestFit="1" customWidth="1"/>
    <col min="44" max="45" width="13.6640625" style="61" bestFit="1" customWidth="1"/>
    <col min="46" max="46" width="11.5" style="61" bestFit="1" customWidth="1"/>
    <col min="47" max="54" width="8.83203125" style="61" customWidth="1"/>
    <col min="55" max="16384" width="8.83203125" style="61" hidden="1"/>
  </cols>
  <sheetData>
    <row r="1" spans="1:46" s="53" customFormat="1" ht="84" customHeight="1">
      <c r="B1" s="54"/>
    </row>
    <row r="2" spans="1:46" s="53" customFormat="1" ht="20" customHeight="1">
      <c r="B2" s="55"/>
    </row>
    <row r="3" spans="1:46" s="53" customFormat="1" ht="30" customHeight="1">
      <c r="B3" s="89" t="s">
        <v>36</v>
      </c>
      <c r="C3" s="92"/>
      <c r="D3" s="92"/>
      <c r="E3" s="92"/>
      <c r="F3" s="92"/>
      <c r="G3" s="92"/>
      <c r="H3" s="92"/>
      <c r="I3" s="92"/>
      <c r="J3" s="92"/>
      <c r="K3" s="92"/>
    </row>
    <row r="4" spans="1:46" s="53" customFormat="1" ht="10" customHeight="1" thickBot="1">
      <c r="B4" s="54"/>
    </row>
    <row r="5" spans="1:46" s="57" customFormat="1" ht="27" thickBot="1">
      <c r="A5" s="56"/>
      <c r="B5" s="85"/>
      <c r="C5" s="163" t="s">
        <v>9</v>
      </c>
      <c r="D5" s="164"/>
      <c r="E5" s="163" t="s">
        <v>10</v>
      </c>
      <c r="F5" s="164"/>
      <c r="G5" s="163" t="s">
        <v>11</v>
      </c>
      <c r="H5" s="164"/>
      <c r="I5" s="166" t="s">
        <v>1</v>
      </c>
      <c r="J5" s="165"/>
      <c r="K5" s="167"/>
      <c r="L5" s="163" t="s">
        <v>12</v>
      </c>
      <c r="M5" s="164"/>
      <c r="N5" s="163" t="s">
        <v>13</v>
      </c>
      <c r="O5" s="164"/>
      <c r="P5" s="163" t="s">
        <v>14</v>
      </c>
      <c r="Q5" s="164"/>
      <c r="R5" s="166" t="s">
        <v>2</v>
      </c>
      <c r="S5" s="165"/>
      <c r="T5" s="167"/>
      <c r="U5" s="163" t="s">
        <v>15</v>
      </c>
      <c r="V5" s="164"/>
      <c r="W5" s="163" t="s">
        <v>16</v>
      </c>
      <c r="X5" s="164"/>
      <c r="Y5" s="163" t="s">
        <v>17</v>
      </c>
      <c r="Z5" s="165"/>
      <c r="AA5" s="166" t="s">
        <v>3</v>
      </c>
      <c r="AB5" s="165"/>
      <c r="AC5" s="167"/>
      <c r="AD5" s="163" t="s">
        <v>18</v>
      </c>
      <c r="AE5" s="164"/>
      <c r="AF5" s="163" t="s">
        <v>19</v>
      </c>
      <c r="AG5" s="164"/>
      <c r="AH5" s="163" t="s">
        <v>20</v>
      </c>
      <c r="AI5" s="165"/>
      <c r="AJ5" s="166" t="s">
        <v>4</v>
      </c>
      <c r="AK5" s="165"/>
      <c r="AL5" s="167"/>
      <c r="AM5" s="168" t="s">
        <v>54</v>
      </c>
      <c r="AN5" s="165"/>
      <c r="AO5" s="167"/>
      <c r="AP5" s="53"/>
      <c r="AQ5" s="86" t="s">
        <v>55</v>
      </c>
      <c r="AR5" s="87" t="s">
        <v>5</v>
      </c>
      <c r="AS5" s="87" t="s">
        <v>6</v>
      </c>
      <c r="AT5" s="88" t="s">
        <v>53</v>
      </c>
    </row>
    <row r="6" spans="1:46" s="58" customFormat="1" ht="18" customHeight="1" thickTop="1">
      <c r="B6" s="62"/>
      <c r="C6" s="63" t="s">
        <v>5</v>
      </c>
      <c r="D6" s="64" t="s">
        <v>6</v>
      </c>
      <c r="E6" s="63" t="s">
        <v>5</v>
      </c>
      <c r="F6" s="64" t="s">
        <v>6</v>
      </c>
      <c r="G6" s="63" t="s">
        <v>5</v>
      </c>
      <c r="H6" s="64" t="s">
        <v>6</v>
      </c>
      <c r="I6" s="65" t="s">
        <v>5</v>
      </c>
      <c r="J6" s="66" t="s">
        <v>6</v>
      </c>
      <c r="K6" s="67" t="s">
        <v>53</v>
      </c>
      <c r="L6" s="63" t="s">
        <v>5</v>
      </c>
      <c r="M6" s="64" t="s">
        <v>6</v>
      </c>
      <c r="N6" s="63" t="s">
        <v>5</v>
      </c>
      <c r="O6" s="64" t="s">
        <v>6</v>
      </c>
      <c r="P6" s="63" t="s">
        <v>5</v>
      </c>
      <c r="Q6" s="64" t="s">
        <v>6</v>
      </c>
      <c r="R6" s="65" t="s">
        <v>5</v>
      </c>
      <c r="S6" s="66" t="s">
        <v>6</v>
      </c>
      <c r="T6" s="67" t="s">
        <v>53</v>
      </c>
      <c r="U6" s="63" t="s">
        <v>5</v>
      </c>
      <c r="V6" s="64" t="s">
        <v>6</v>
      </c>
      <c r="W6" s="63" t="s">
        <v>5</v>
      </c>
      <c r="X6" s="64" t="s">
        <v>6</v>
      </c>
      <c r="Y6" s="63" t="s">
        <v>5</v>
      </c>
      <c r="Z6" s="66" t="s">
        <v>6</v>
      </c>
      <c r="AA6" s="65" t="s">
        <v>5</v>
      </c>
      <c r="AB6" s="66" t="s">
        <v>6</v>
      </c>
      <c r="AC6" s="67" t="s">
        <v>53</v>
      </c>
      <c r="AD6" s="63" t="s">
        <v>5</v>
      </c>
      <c r="AE6" s="64" t="s">
        <v>6</v>
      </c>
      <c r="AF6" s="63" t="s">
        <v>5</v>
      </c>
      <c r="AG6" s="64" t="s">
        <v>6</v>
      </c>
      <c r="AH6" s="63" t="s">
        <v>5</v>
      </c>
      <c r="AI6" s="66" t="s">
        <v>6</v>
      </c>
      <c r="AJ6" s="65" t="s">
        <v>5</v>
      </c>
      <c r="AK6" s="66" t="s">
        <v>6</v>
      </c>
      <c r="AL6" s="67" t="s">
        <v>53</v>
      </c>
      <c r="AM6" s="66" t="s">
        <v>5</v>
      </c>
      <c r="AN6" s="66" t="s">
        <v>6</v>
      </c>
      <c r="AO6" s="67" t="s">
        <v>53</v>
      </c>
      <c r="AQ6" s="113" t="s">
        <v>52</v>
      </c>
      <c r="AR6" s="82">
        <f>SUM(AM8:AM10)</f>
        <v>900</v>
      </c>
      <c r="AS6" s="82">
        <f>SUM(AN8:AN10)</f>
        <v>760</v>
      </c>
      <c r="AT6" s="72">
        <f>AR6-AS6</f>
        <v>140</v>
      </c>
    </row>
    <row r="7" spans="1:46" s="53" customFormat="1" ht="18" customHeight="1">
      <c r="B7" s="115" t="s">
        <v>37</v>
      </c>
      <c r="C7" s="102"/>
      <c r="D7" s="101"/>
      <c r="E7" s="102"/>
      <c r="F7" s="101"/>
      <c r="G7" s="102"/>
      <c r="H7" s="101"/>
      <c r="I7" s="104"/>
      <c r="J7" s="105"/>
      <c r="K7" s="106"/>
      <c r="L7" s="102"/>
      <c r="M7" s="101"/>
      <c r="N7" s="102"/>
      <c r="O7" s="101"/>
      <c r="P7" s="102"/>
      <c r="Q7" s="101"/>
      <c r="R7" s="100"/>
      <c r="S7" s="107"/>
      <c r="T7" s="103"/>
      <c r="U7" s="102"/>
      <c r="V7" s="101"/>
      <c r="W7" s="102"/>
      <c r="X7" s="101"/>
      <c r="Y7" s="102"/>
      <c r="Z7" s="107"/>
      <c r="AA7" s="100"/>
      <c r="AB7" s="107"/>
      <c r="AC7" s="103"/>
      <c r="AD7" s="102"/>
      <c r="AE7" s="101"/>
      <c r="AF7" s="102"/>
      <c r="AG7" s="101"/>
      <c r="AH7" s="102"/>
      <c r="AI7" s="107"/>
      <c r="AJ7" s="100"/>
      <c r="AK7" s="107"/>
      <c r="AL7" s="103"/>
      <c r="AM7" s="107"/>
      <c r="AN7" s="107"/>
      <c r="AO7" s="103"/>
      <c r="AQ7" s="119" t="s">
        <v>41</v>
      </c>
      <c r="AR7" s="82">
        <f>SUM(AM12:AM13)</f>
        <v>600</v>
      </c>
      <c r="AS7" s="82">
        <f>SUM(AN12:AN13)</f>
        <v>555</v>
      </c>
      <c r="AT7" s="72">
        <f>AR7-AS7</f>
        <v>45</v>
      </c>
    </row>
    <row r="8" spans="1:46" s="59" customFormat="1" ht="18" customHeight="1">
      <c r="B8" s="83" t="s">
        <v>38</v>
      </c>
      <c r="C8" s="121">
        <v>100</v>
      </c>
      <c r="D8" s="122">
        <v>60</v>
      </c>
      <c r="E8" s="121">
        <v>100</v>
      </c>
      <c r="F8" s="122">
        <v>100</v>
      </c>
      <c r="G8" s="121">
        <v>100</v>
      </c>
      <c r="H8" s="122">
        <v>50</v>
      </c>
      <c r="I8" s="70">
        <f>SUM(C8+E8+G8)</f>
        <v>300</v>
      </c>
      <c r="J8" s="71">
        <f>SUM(D8+F8+H8)</f>
        <v>210</v>
      </c>
      <c r="K8" s="72">
        <f>I8-J8</f>
        <v>90</v>
      </c>
      <c r="L8" s="68"/>
      <c r="M8" s="69"/>
      <c r="N8" s="68"/>
      <c r="O8" s="69"/>
      <c r="P8" s="68"/>
      <c r="Q8" s="69"/>
      <c r="R8" s="70">
        <f t="shared" ref="R8:S10" si="0">SUM(L8+N8+P8)</f>
        <v>0</v>
      </c>
      <c r="S8" s="71">
        <f t="shared" si="0"/>
        <v>0</v>
      </c>
      <c r="T8" s="72">
        <f>R8-S8</f>
        <v>0</v>
      </c>
      <c r="U8" s="68"/>
      <c r="V8" s="69"/>
      <c r="W8" s="68"/>
      <c r="X8" s="69"/>
      <c r="Y8" s="68"/>
      <c r="Z8" s="73"/>
      <c r="AA8" s="70">
        <f t="shared" ref="AA8:AB10" si="1">SUM(U8+W8+Y8)</f>
        <v>0</v>
      </c>
      <c r="AB8" s="71">
        <f t="shared" si="1"/>
        <v>0</v>
      </c>
      <c r="AC8" s="72">
        <f>AA8-AB8</f>
        <v>0</v>
      </c>
      <c r="AD8" s="68"/>
      <c r="AE8" s="69"/>
      <c r="AF8" s="68"/>
      <c r="AG8" s="69"/>
      <c r="AH8" s="68"/>
      <c r="AI8" s="73"/>
      <c r="AJ8" s="70">
        <f t="shared" ref="AJ8:AK10" si="2">SUM(AD8+AF8+AH8)</f>
        <v>0</v>
      </c>
      <c r="AK8" s="71">
        <f t="shared" si="2"/>
        <v>0</v>
      </c>
      <c r="AL8" s="72">
        <f>AJ8-AK8</f>
        <v>0</v>
      </c>
      <c r="AM8" s="71">
        <f t="shared" ref="AM8:AN10" si="3">SUM(I8+R8+AA8+AJ8)</f>
        <v>300</v>
      </c>
      <c r="AN8" s="71">
        <f t="shared" si="3"/>
        <v>210</v>
      </c>
      <c r="AO8" s="72">
        <f>AM8-AN8</f>
        <v>90</v>
      </c>
      <c r="AQ8" s="113" t="s">
        <v>44</v>
      </c>
      <c r="AR8" s="82">
        <f>SUM(AM15:AM18)</f>
        <v>1200</v>
      </c>
      <c r="AS8" s="82">
        <f>SUM(AN15:AN18)</f>
        <v>1120</v>
      </c>
      <c r="AT8" s="72">
        <f>AR8-AS8</f>
        <v>80</v>
      </c>
    </row>
    <row r="9" spans="1:46" s="59" customFormat="1" ht="18" customHeight="1">
      <c r="B9" s="83" t="s">
        <v>39</v>
      </c>
      <c r="C9" s="121">
        <v>100</v>
      </c>
      <c r="D9" s="122">
        <v>100</v>
      </c>
      <c r="E9" s="121">
        <v>100</v>
      </c>
      <c r="F9" s="122">
        <v>110</v>
      </c>
      <c r="G9" s="121">
        <v>100</v>
      </c>
      <c r="H9" s="122">
        <v>100</v>
      </c>
      <c r="I9" s="70">
        <f>SUM(C9+E9+G9)</f>
        <v>300</v>
      </c>
      <c r="J9" s="71">
        <f>SUM(D9+F9+H9)</f>
        <v>310</v>
      </c>
      <c r="K9" s="72">
        <f>I9-J9</f>
        <v>-10</v>
      </c>
      <c r="L9" s="68"/>
      <c r="M9" s="69"/>
      <c r="N9" s="68"/>
      <c r="O9" s="69"/>
      <c r="P9" s="68"/>
      <c r="Q9" s="69"/>
      <c r="R9" s="70">
        <f t="shared" si="0"/>
        <v>0</v>
      </c>
      <c r="S9" s="71">
        <f t="shared" si="0"/>
        <v>0</v>
      </c>
      <c r="T9" s="72">
        <f>R9-S9</f>
        <v>0</v>
      </c>
      <c r="U9" s="68"/>
      <c r="V9" s="69"/>
      <c r="W9" s="68"/>
      <c r="X9" s="69"/>
      <c r="Y9" s="68"/>
      <c r="Z9" s="73"/>
      <c r="AA9" s="70">
        <f t="shared" si="1"/>
        <v>0</v>
      </c>
      <c r="AB9" s="71">
        <f t="shared" si="1"/>
        <v>0</v>
      </c>
      <c r="AC9" s="72">
        <f>AA9-AB9</f>
        <v>0</v>
      </c>
      <c r="AD9" s="68"/>
      <c r="AE9" s="69"/>
      <c r="AF9" s="68"/>
      <c r="AG9" s="69"/>
      <c r="AH9" s="68"/>
      <c r="AI9" s="73"/>
      <c r="AJ9" s="70">
        <f t="shared" si="2"/>
        <v>0</v>
      </c>
      <c r="AK9" s="71">
        <f t="shared" si="2"/>
        <v>0</v>
      </c>
      <c r="AL9" s="72">
        <f>AJ9-AK9</f>
        <v>0</v>
      </c>
      <c r="AM9" s="71">
        <f t="shared" si="3"/>
        <v>300</v>
      </c>
      <c r="AN9" s="71">
        <f t="shared" si="3"/>
        <v>310</v>
      </c>
      <c r="AO9" s="72">
        <f>AM9-AN9</f>
        <v>-10</v>
      </c>
      <c r="AQ9" s="119" t="s">
        <v>48</v>
      </c>
      <c r="AR9" s="82">
        <f>SUM(AM20:AM22)</f>
        <v>900</v>
      </c>
      <c r="AS9" s="82">
        <f>SUM(AN20:AN22)</f>
        <v>900</v>
      </c>
      <c r="AT9" s="72">
        <f>AR9-AS9</f>
        <v>0</v>
      </c>
    </row>
    <row r="10" spans="1:46" s="59" customFormat="1" ht="19.75" customHeight="1" thickBot="1">
      <c r="B10" s="83" t="s">
        <v>40</v>
      </c>
      <c r="C10" s="121">
        <v>100</v>
      </c>
      <c r="D10" s="122">
        <v>100</v>
      </c>
      <c r="E10" s="121">
        <v>100</v>
      </c>
      <c r="F10" s="122">
        <v>40</v>
      </c>
      <c r="G10" s="121">
        <v>100</v>
      </c>
      <c r="H10" s="122">
        <v>100</v>
      </c>
      <c r="I10" s="70">
        <f>C10+E10+G10</f>
        <v>300</v>
      </c>
      <c r="J10" s="71">
        <f>SUM(D10+F10+H10)</f>
        <v>240</v>
      </c>
      <c r="K10" s="72">
        <f>I10-J10</f>
        <v>60</v>
      </c>
      <c r="L10" s="68"/>
      <c r="M10" s="69"/>
      <c r="N10" s="68"/>
      <c r="O10" s="69"/>
      <c r="P10" s="68"/>
      <c r="Q10" s="69"/>
      <c r="R10" s="70">
        <f t="shared" si="0"/>
        <v>0</v>
      </c>
      <c r="S10" s="71">
        <f t="shared" si="0"/>
        <v>0</v>
      </c>
      <c r="T10" s="72">
        <f>R10-S10</f>
        <v>0</v>
      </c>
      <c r="U10" s="68"/>
      <c r="V10" s="69"/>
      <c r="W10" s="68"/>
      <c r="X10" s="69"/>
      <c r="Y10" s="68"/>
      <c r="Z10" s="73"/>
      <c r="AA10" s="70">
        <f t="shared" si="1"/>
        <v>0</v>
      </c>
      <c r="AB10" s="71">
        <f t="shared" si="1"/>
        <v>0</v>
      </c>
      <c r="AC10" s="72">
        <f>AA10-AB10</f>
        <v>0</v>
      </c>
      <c r="AD10" s="68"/>
      <c r="AE10" s="69"/>
      <c r="AF10" s="68"/>
      <c r="AG10" s="69"/>
      <c r="AH10" s="68"/>
      <c r="AI10" s="73"/>
      <c r="AJ10" s="70">
        <f t="shared" si="2"/>
        <v>0</v>
      </c>
      <c r="AK10" s="71">
        <f t="shared" si="2"/>
        <v>0</v>
      </c>
      <c r="AL10" s="72">
        <f>AJ10-AK10</f>
        <v>0</v>
      </c>
      <c r="AM10" s="71">
        <f t="shared" si="3"/>
        <v>300</v>
      </c>
      <c r="AN10" s="71">
        <f t="shared" si="3"/>
        <v>240</v>
      </c>
      <c r="AO10" s="72">
        <f>AM10-AN10</f>
        <v>60</v>
      </c>
      <c r="AQ10" s="114" t="s">
        <v>0</v>
      </c>
      <c r="AR10" s="77">
        <f>SUM(AR6:AR9)</f>
        <v>3600</v>
      </c>
      <c r="AS10" s="77">
        <f>SUM(AS6:AS9)</f>
        <v>3335</v>
      </c>
      <c r="AT10" s="81">
        <f>AR10-AS10</f>
        <v>265</v>
      </c>
    </row>
    <row r="11" spans="1:46" s="53" customFormat="1" ht="18" customHeight="1">
      <c r="B11" s="115" t="s">
        <v>41</v>
      </c>
      <c r="C11" s="123"/>
      <c r="D11" s="124"/>
      <c r="E11" s="123"/>
      <c r="F11" s="124"/>
      <c r="G11" s="123"/>
      <c r="H11" s="124"/>
      <c r="I11" s="100"/>
      <c r="J11" s="107"/>
      <c r="K11" s="103"/>
      <c r="L11" s="116"/>
      <c r="M11" s="117"/>
      <c r="N11" s="116"/>
      <c r="O11" s="117"/>
      <c r="P11" s="116"/>
      <c r="Q11" s="117"/>
      <c r="R11" s="100"/>
      <c r="S11" s="107"/>
      <c r="T11" s="103"/>
      <c r="U11" s="116"/>
      <c r="V11" s="117"/>
      <c r="W11" s="116"/>
      <c r="X11" s="117"/>
      <c r="Y11" s="116"/>
      <c r="Z11" s="118"/>
      <c r="AA11" s="100"/>
      <c r="AB11" s="107"/>
      <c r="AC11" s="103"/>
      <c r="AD11" s="116"/>
      <c r="AE11" s="117"/>
      <c r="AF11" s="116"/>
      <c r="AG11" s="117"/>
      <c r="AH11" s="116"/>
      <c r="AI11" s="118"/>
      <c r="AJ11" s="100"/>
      <c r="AK11" s="107"/>
      <c r="AL11" s="103"/>
      <c r="AM11" s="107"/>
      <c r="AN11" s="107"/>
      <c r="AO11" s="103"/>
    </row>
    <row r="12" spans="1:46" s="59" customFormat="1" ht="18" customHeight="1">
      <c r="B12" s="83" t="s">
        <v>42</v>
      </c>
      <c r="C12" s="121">
        <v>100</v>
      </c>
      <c r="D12" s="122">
        <v>50</v>
      </c>
      <c r="E12" s="121">
        <v>100</v>
      </c>
      <c r="F12" s="122">
        <v>150</v>
      </c>
      <c r="G12" s="121">
        <v>100</v>
      </c>
      <c r="H12" s="122">
        <v>80</v>
      </c>
      <c r="I12" s="70">
        <f>SUM(C12+E12+G12)</f>
        <v>300</v>
      </c>
      <c r="J12" s="71">
        <f>SUM(D12+F12+H12)</f>
        <v>280</v>
      </c>
      <c r="K12" s="72">
        <f>I12-J12</f>
        <v>20</v>
      </c>
      <c r="L12" s="68"/>
      <c r="M12" s="69"/>
      <c r="N12" s="68"/>
      <c r="O12" s="69"/>
      <c r="P12" s="68"/>
      <c r="Q12" s="69"/>
      <c r="R12" s="70">
        <f>SUM(L12+N12+P12)</f>
        <v>0</v>
      </c>
      <c r="S12" s="71">
        <f>SUM(M12+O12+Q12)</f>
        <v>0</v>
      </c>
      <c r="T12" s="72">
        <f>R12-S12</f>
        <v>0</v>
      </c>
      <c r="U12" s="68"/>
      <c r="V12" s="69"/>
      <c r="W12" s="68"/>
      <c r="X12" s="69"/>
      <c r="Y12" s="68"/>
      <c r="Z12" s="73"/>
      <c r="AA12" s="70">
        <f>SUM(U12+W12+Y12)</f>
        <v>0</v>
      </c>
      <c r="AB12" s="71">
        <f>SUM(V12+X12+Z12)</f>
        <v>0</v>
      </c>
      <c r="AC12" s="72">
        <f>AA12-AB12</f>
        <v>0</v>
      </c>
      <c r="AD12" s="68"/>
      <c r="AE12" s="69"/>
      <c r="AF12" s="68"/>
      <c r="AG12" s="69"/>
      <c r="AH12" s="68"/>
      <c r="AI12" s="73"/>
      <c r="AJ12" s="70">
        <f>SUM(AD12+AF12+AH12)</f>
        <v>0</v>
      </c>
      <c r="AK12" s="71">
        <f>SUM(AE12+AG12+AI12)</f>
        <v>0</v>
      </c>
      <c r="AL12" s="72">
        <f>AJ12-AK12</f>
        <v>0</v>
      </c>
      <c r="AM12" s="71">
        <f>SUM(I12+R12+AA12+AJ12)</f>
        <v>300</v>
      </c>
      <c r="AN12" s="71">
        <f>SUM(J12+S12+AB12+AK12)</f>
        <v>280</v>
      </c>
      <c r="AO12" s="72">
        <f>AM12-AN12</f>
        <v>20</v>
      </c>
    </row>
    <row r="13" spans="1:46" s="59" customFormat="1" ht="18" customHeight="1">
      <c r="B13" s="83" t="s">
        <v>43</v>
      </c>
      <c r="C13" s="121">
        <v>100</v>
      </c>
      <c r="D13" s="122">
        <v>75</v>
      </c>
      <c r="E13" s="121">
        <v>100</v>
      </c>
      <c r="F13" s="122">
        <v>110</v>
      </c>
      <c r="G13" s="121">
        <v>100</v>
      </c>
      <c r="H13" s="122">
        <v>90</v>
      </c>
      <c r="I13" s="70">
        <f>SUM(C13+E13+G13)</f>
        <v>300</v>
      </c>
      <c r="J13" s="71">
        <f>SUM(D13+F13+H13)</f>
        <v>275</v>
      </c>
      <c r="K13" s="72">
        <f>I13-J13</f>
        <v>25</v>
      </c>
      <c r="L13" s="68"/>
      <c r="M13" s="69"/>
      <c r="N13" s="68"/>
      <c r="O13" s="69"/>
      <c r="P13" s="68"/>
      <c r="Q13" s="69"/>
      <c r="R13" s="70">
        <f>SUM(L13+N13+P13)</f>
        <v>0</v>
      </c>
      <c r="S13" s="71">
        <f>SUM(M13+O13+Q13)</f>
        <v>0</v>
      </c>
      <c r="T13" s="72">
        <f>R13-S13</f>
        <v>0</v>
      </c>
      <c r="U13" s="68"/>
      <c r="V13" s="69"/>
      <c r="W13" s="68"/>
      <c r="X13" s="69"/>
      <c r="Y13" s="68"/>
      <c r="Z13" s="73"/>
      <c r="AA13" s="70">
        <f>SUM(U13+W13+Y13)</f>
        <v>0</v>
      </c>
      <c r="AB13" s="71">
        <f>SUM(V13+X13+Z13)</f>
        <v>0</v>
      </c>
      <c r="AC13" s="72">
        <f>AA13-AB13</f>
        <v>0</v>
      </c>
      <c r="AD13" s="68"/>
      <c r="AE13" s="69"/>
      <c r="AF13" s="68"/>
      <c r="AG13" s="69"/>
      <c r="AH13" s="68"/>
      <c r="AI13" s="73"/>
      <c r="AJ13" s="70">
        <f>SUM(AD13+AF13+AH13)</f>
        <v>0</v>
      </c>
      <c r="AK13" s="71">
        <f>SUM(AE13+AG13+AI13)</f>
        <v>0</v>
      </c>
      <c r="AL13" s="72">
        <f>AJ13-AK13</f>
        <v>0</v>
      </c>
      <c r="AM13" s="71">
        <f>SUM(I13+R13+AA13+AJ13)</f>
        <v>300</v>
      </c>
      <c r="AN13" s="71">
        <f>SUM(J13+S13+AB13+AK13)</f>
        <v>275</v>
      </c>
      <c r="AO13" s="72">
        <f>AM13-AN13</f>
        <v>25</v>
      </c>
    </row>
    <row r="14" spans="1:46" s="53" customFormat="1" ht="18" customHeight="1">
      <c r="B14" s="115" t="s">
        <v>44</v>
      </c>
      <c r="C14" s="123"/>
      <c r="D14" s="124"/>
      <c r="E14" s="123"/>
      <c r="F14" s="124"/>
      <c r="G14" s="123"/>
      <c r="H14" s="124"/>
      <c r="I14" s="100"/>
      <c r="J14" s="107"/>
      <c r="K14" s="103"/>
      <c r="L14" s="116"/>
      <c r="M14" s="117"/>
      <c r="N14" s="116"/>
      <c r="O14" s="117"/>
      <c r="P14" s="116"/>
      <c r="Q14" s="117"/>
      <c r="R14" s="100"/>
      <c r="S14" s="107"/>
      <c r="T14" s="103"/>
      <c r="U14" s="116"/>
      <c r="V14" s="117"/>
      <c r="W14" s="116"/>
      <c r="X14" s="117"/>
      <c r="Y14" s="116"/>
      <c r="Z14" s="118"/>
      <c r="AA14" s="100"/>
      <c r="AB14" s="107"/>
      <c r="AC14" s="103"/>
      <c r="AD14" s="116"/>
      <c r="AE14" s="117"/>
      <c r="AF14" s="116"/>
      <c r="AG14" s="117"/>
      <c r="AH14" s="116"/>
      <c r="AI14" s="118"/>
      <c r="AJ14" s="100"/>
      <c r="AK14" s="107"/>
      <c r="AL14" s="103"/>
      <c r="AM14" s="107"/>
      <c r="AN14" s="107"/>
      <c r="AO14" s="103"/>
    </row>
    <row r="15" spans="1:46" s="59" customFormat="1" ht="18" customHeight="1">
      <c r="B15" s="83" t="s">
        <v>58</v>
      </c>
      <c r="C15" s="121">
        <v>100</v>
      </c>
      <c r="D15" s="122">
        <v>90</v>
      </c>
      <c r="E15" s="121">
        <v>100</v>
      </c>
      <c r="F15" s="122">
        <v>100</v>
      </c>
      <c r="G15" s="121">
        <v>100</v>
      </c>
      <c r="H15" s="122">
        <v>100</v>
      </c>
      <c r="I15" s="70">
        <f t="shared" ref="I15:J18" si="4">SUM(C15+E15+G15)</f>
        <v>300</v>
      </c>
      <c r="J15" s="71">
        <f t="shared" si="4"/>
        <v>290</v>
      </c>
      <c r="K15" s="72">
        <f>I15-J15</f>
        <v>10</v>
      </c>
      <c r="L15" s="68"/>
      <c r="M15" s="69"/>
      <c r="N15" s="68"/>
      <c r="O15" s="69"/>
      <c r="P15" s="68"/>
      <c r="Q15" s="69"/>
      <c r="R15" s="70">
        <f t="shared" ref="R15:S18" si="5">SUM(L15+N15+P15)</f>
        <v>0</v>
      </c>
      <c r="S15" s="71">
        <f t="shared" si="5"/>
        <v>0</v>
      </c>
      <c r="T15" s="72">
        <f>R15-S15</f>
        <v>0</v>
      </c>
      <c r="U15" s="68"/>
      <c r="V15" s="69"/>
      <c r="W15" s="68"/>
      <c r="X15" s="69"/>
      <c r="Y15" s="68"/>
      <c r="Z15" s="73"/>
      <c r="AA15" s="70">
        <f t="shared" ref="AA15:AB18" si="6">SUM(U15+W15+Y15)</f>
        <v>0</v>
      </c>
      <c r="AB15" s="71">
        <f t="shared" si="6"/>
        <v>0</v>
      </c>
      <c r="AC15" s="72">
        <f>AA15-AB15</f>
        <v>0</v>
      </c>
      <c r="AD15" s="68"/>
      <c r="AE15" s="69"/>
      <c r="AF15" s="68"/>
      <c r="AG15" s="69"/>
      <c r="AH15" s="68"/>
      <c r="AI15" s="73"/>
      <c r="AJ15" s="70">
        <f t="shared" ref="AJ15:AK18" si="7">SUM(AD15+AF15+AH15)</f>
        <v>0</v>
      </c>
      <c r="AK15" s="71">
        <f t="shared" si="7"/>
        <v>0</v>
      </c>
      <c r="AL15" s="72">
        <f>AJ15-AK15</f>
        <v>0</v>
      </c>
      <c r="AM15" s="71">
        <f t="shared" ref="AM15:AN18" si="8">SUM(I15+R15+AA15+AJ15)</f>
        <v>300</v>
      </c>
      <c r="AN15" s="71">
        <f t="shared" si="8"/>
        <v>290</v>
      </c>
      <c r="AO15" s="72">
        <f>AM15-AN15</f>
        <v>10</v>
      </c>
    </row>
    <row r="16" spans="1:46" s="59" customFormat="1" ht="18" customHeight="1">
      <c r="B16" s="83" t="s">
        <v>45</v>
      </c>
      <c r="C16" s="121">
        <v>100</v>
      </c>
      <c r="D16" s="122">
        <v>0</v>
      </c>
      <c r="E16" s="121">
        <v>100</v>
      </c>
      <c r="F16" s="122">
        <v>120</v>
      </c>
      <c r="G16" s="121">
        <v>100</v>
      </c>
      <c r="H16" s="122">
        <v>110</v>
      </c>
      <c r="I16" s="70">
        <f t="shared" si="4"/>
        <v>300</v>
      </c>
      <c r="J16" s="71">
        <f t="shared" si="4"/>
        <v>230</v>
      </c>
      <c r="K16" s="72">
        <f>I16-J16</f>
        <v>70</v>
      </c>
      <c r="L16" s="68"/>
      <c r="M16" s="69"/>
      <c r="N16" s="68"/>
      <c r="O16" s="69"/>
      <c r="P16" s="68"/>
      <c r="Q16" s="69"/>
      <c r="R16" s="70">
        <f t="shared" si="5"/>
        <v>0</v>
      </c>
      <c r="S16" s="71">
        <f t="shared" si="5"/>
        <v>0</v>
      </c>
      <c r="T16" s="72">
        <f>R16-S16</f>
        <v>0</v>
      </c>
      <c r="U16" s="68"/>
      <c r="V16" s="69"/>
      <c r="W16" s="68"/>
      <c r="X16" s="69"/>
      <c r="Y16" s="68"/>
      <c r="Z16" s="73"/>
      <c r="AA16" s="70">
        <f t="shared" si="6"/>
        <v>0</v>
      </c>
      <c r="AB16" s="71">
        <f t="shared" si="6"/>
        <v>0</v>
      </c>
      <c r="AC16" s="72">
        <f>AA16-AB16</f>
        <v>0</v>
      </c>
      <c r="AD16" s="68"/>
      <c r="AE16" s="69"/>
      <c r="AF16" s="68"/>
      <c r="AG16" s="69"/>
      <c r="AH16" s="68"/>
      <c r="AI16" s="73"/>
      <c r="AJ16" s="70">
        <f t="shared" si="7"/>
        <v>0</v>
      </c>
      <c r="AK16" s="71">
        <f t="shared" si="7"/>
        <v>0</v>
      </c>
      <c r="AL16" s="72">
        <f>AJ16-AK16</f>
        <v>0</v>
      </c>
      <c r="AM16" s="71">
        <f t="shared" si="8"/>
        <v>300</v>
      </c>
      <c r="AN16" s="71">
        <f t="shared" si="8"/>
        <v>230</v>
      </c>
      <c r="AO16" s="72">
        <f>AM16-AN16</f>
        <v>70</v>
      </c>
    </row>
    <row r="17" spans="2:41" s="59" customFormat="1" ht="18" customHeight="1">
      <c r="B17" s="83" t="s">
        <v>46</v>
      </c>
      <c r="C17" s="121">
        <v>100</v>
      </c>
      <c r="D17" s="122">
        <v>100</v>
      </c>
      <c r="E17" s="121">
        <v>100</v>
      </c>
      <c r="F17" s="122">
        <v>100</v>
      </c>
      <c r="G17" s="121">
        <v>100</v>
      </c>
      <c r="H17" s="122">
        <v>100</v>
      </c>
      <c r="I17" s="70">
        <f t="shared" si="4"/>
        <v>300</v>
      </c>
      <c r="J17" s="71">
        <v>300</v>
      </c>
      <c r="K17" s="72">
        <f>I17-J17</f>
        <v>0</v>
      </c>
      <c r="L17" s="68"/>
      <c r="M17" s="69"/>
      <c r="N17" s="68"/>
      <c r="O17" s="69"/>
      <c r="P17" s="68"/>
      <c r="Q17" s="69"/>
      <c r="R17" s="70">
        <f t="shared" si="5"/>
        <v>0</v>
      </c>
      <c r="S17" s="71">
        <f t="shared" si="5"/>
        <v>0</v>
      </c>
      <c r="T17" s="72">
        <f>R17-S17</f>
        <v>0</v>
      </c>
      <c r="U17" s="68"/>
      <c r="V17" s="69"/>
      <c r="W17" s="68"/>
      <c r="X17" s="69"/>
      <c r="Y17" s="68"/>
      <c r="Z17" s="73"/>
      <c r="AA17" s="70">
        <f t="shared" si="6"/>
        <v>0</v>
      </c>
      <c r="AB17" s="71">
        <f t="shared" si="6"/>
        <v>0</v>
      </c>
      <c r="AC17" s="72">
        <f>AA17-AB17</f>
        <v>0</v>
      </c>
      <c r="AD17" s="68"/>
      <c r="AE17" s="69"/>
      <c r="AF17" s="68"/>
      <c r="AG17" s="69"/>
      <c r="AH17" s="68"/>
      <c r="AI17" s="73"/>
      <c r="AJ17" s="70">
        <f t="shared" si="7"/>
        <v>0</v>
      </c>
      <c r="AK17" s="71">
        <f t="shared" si="7"/>
        <v>0</v>
      </c>
      <c r="AL17" s="72">
        <f>AJ17-AK17</f>
        <v>0</v>
      </c>
      <c r="AM17" s="71">
        <f t="shared" si="8"/>
        <v>300</v>
      </c>
      <c r="AN17" s="71">
        <f t="shared" si="8"/>
        <v>300</v>
      </c>
      <c r="AO17" s="72">
        <f>AM17-AN17</f>
        <v>0</v>
      </c>
    </row>
    <row r="18" spans="2:41" s="59" customFormat="1" ht="18" customHeight="1">
      <c r="B18" s="83" t="s">
        <v>47</v>
      </c>
      <c r="C18" s="121">
        <v>100</v>
      </c>
      <c r="D18" s="122">
        <v>100</v>
      </c>
      <c r="E18" s="121">
        <v>100</v>
      </c>
      <c r="F18" s="122">
        <v>100</v>
      </c>
      <c r="G18" s="121">
        <v>100</v>
      </c>
      <c r="H18" s="122">
        <v>100</v>
      </c>
      <c r="I18" s="70">
        <f t="shared" si="4"/>
        <v>300</v>
      </c>
      <c r="J18" s="71">
        <f t="shared" si="4"/>
        <v>300</v>
      </c>
      <c r="K18" s="72">
        <f>I18-J18</f>
        <v>0</v>
      </c>
      <c r="L18" s="68"/>
      <c r="M18" s="69"/>
      <c r="N18" s="68"/>
      <c r="O18" s="69"/>
      <c r="P18" s="68"/>
      <c r="Q18" s="69"/>
      <c r="R18" s="70">
        <f t="shared" si="5"/>
        <v>0</v>
      </c>
      <c r="S18" s="71">
        <f t="shared" si="5"/>
        <v>0</v>
      </c>
      <c r="T18" s="72">
        <f>R18-S18</f>
        <v>0</v>
      </c>
      <c r="U18" s="68"/>
      <c r="V18" s="69"/>
      <c r="W18" s="68"/>
      <c r="X18" s="69"/>
      <c r="Y18" s="68"/>
      <c r="Z18" s="73"/>
      <c r="AA18" s="70">
        <f t="shared" si="6"/>
        <v>0</v>
      </c>
      <c r="AB18" s="71">
        <f t="shared" si="6"/>
        <v>0</v>
      </c>
      <c r="AC18" s="72">
        <f>AA18-AB18</f>
        <v>0</v>
      </c>
      <c r="AD18" s="68"/>
      <c r="AE18" s="69"/>
      <c r="AF18" s="68"/>
      <c r="AG18" s="69"/>
      <c r="AH18" s="68"/>
      <c r="AI18" s="73"/>
      <c r="AJ18" s="70">
        <f t="shared" si="7"/>
        <v>0</v>
      </c>
      <c r="AK18" s="71">
        <f t="shared" si="7"/>
        <v>0</v>
      </c>
      <c r="AL18" s="72">
        <f>AJ18-AK18</f>
        <v>0</v>
      </c>
      <c r="AM18" s="71">
        <f t="shared" si="8"/>
        <v>300</v>
      </c>
      <c r="AN18" s="71">
        <f t="shared" si="8"/>
        <v>300</v>
      </c>
      <c r="AO18" s="72">
        <f>AM18-AN18</f>
        <v>0</v>
      </c>
    </row>
    <row r="19" spans="2:41" s="53" customFormat="1" ht="18" customHeight="1">
      <c r="B19" s="115" t="s">
        <v>48</v>
      </c>
      <c r="C19" s="123"/>
      <c r="D19" s="124"/>
      <c r="E19" s="123"/>
      <c r="F19" s="124"/>
      <c r="G19" s="123"/>
      <c r="H19" s="124"/>
      <c r="I19" s="100"/>
      <c r="J19" s="107"/>
      <c r="K19" s="103"/>
      <c r="L19" s="116"/>
      <c r="M19" s="117"/>
      <c r="N19" s="116"/>
      <c r="O19" s="117"/>
      <c r="P19" s="116"/>
      <c r="Q19" s="117"/>
      <c r="R19" s="100"/>
      <c r="S19" s="107"/>
      <c r="T19" s="103"/>
      <c r="U19" s="116"/>
      <c r="V19" s="117"/>
      <c r="W19" s="116"/>
      <c r="X19" s="117"/>
      <c r="Y19" s="116"/>
      <c r="Z19" s="118"/>
      <c r="AA19" s="100"/>
      <c r="AB19" s="107"/>
      <c r="AC19" s="103"/>
      <c r="AD19" s="116"/>
      <c r="AE19" s="117"/>
      <c r="AF19" s="116"/>
      <c r="AG19" s="117"/>
      <c r="AH19" s="116"/>
      <c r="AI19" s="118"/>
      <c r="AJ19" s="100"/>
      <c r="AK19" s="107"/>
      <c r="AL19" s="103"/>
      <c r="AM19" s="107"/>
      <c r="AN19" s="107"/>
      <c r="AO19" s="103"/>
    </row>
    <row r="20" spans="2:41" s="59" customFormat="1" ht="18" customHeight="1">
      <c r="B20" s="83" t="s">
        <v>49</v>
      </c>
      <c r="C20" s="121">
        <v>100</v>
      </c>
      <c r="D20" s="122">
        <v>120</v>
      </c>
      <c r="E20" s="121">
        <v>100</v>
      </c>
      <c r="F20" s="122">
        <v>100</v>
      </c>
      <c r="G20" s="121">
        <v>100</v>
      </c>
      <c r="H20" s="122">
        <v>100</v>
      </c>
      <c r="I20" s="70">
        <f t="shared" ref="I20:J22" si="9">SUM(C20+E20+G20)</f>
        <v>300</v>
      </c>
      <c r="J20" s="71">
        <f t="shared" si="9"/>
        <v>320</v>
      </c>
      <c r="K20" s="72">
        <f>I20-J20</f>
        <v>-20</v>
      </c>
      <c r="L20" s="68"/>
      <c r="M20" s="69"/>
      <c r="N20" s="68"/>
      <c r="O20" s="69"/>
      <c r="P20" s="68"/>
      <c r="Q20" s="69"/>
      <c r="R20" s="70">
        <f t="shared" ref="R20:S22" si="10">SUM(L20+N20+P20)</f>
        <v>0</v>
      </c>
      <c r="S20" s="71">
        <f t="shared" si="10"/>
        <v>0</v>
      </c>
      <c r="T20" s="72">
        <f>R20-S20</f>
        <v>0</v>
      </c>
      <c r="U20" s="68"/>
      <c r="V20" s="69"/>
      <c r="W20" s="68"/>
      <c r="X20" s="69"/>
      <c r="Y20" s="68"/>
      <c r="Z20" s="73"/>
      <c r="AA20" s="70">
        <f t="shared" ref="AA20:AB22" si="11">SUM(U20+W20+Y20)</f>
        <v>0</v>
      </c>
      <c r="AB20" s="71">
        <f t="shared" si="11"/>
        <v>0</v>
      </c>
      <c r="AC20" s="72">
        <f>AA20-AB20</f>
        <v>0</v>
      </c>
      <c r="AD20" s="68"/>
      <c r="AE20" s="69"/>
      <c r="AF20" s="68"/>
      <c r="AG20" s="69"/>
      <c r="AH20" s="68"/>
      <c r="AI20" s="73"/>
      <c r="AJ20" s="70">
        <f t="shared" ref="AJ20:AK22" si="12">SUM(AD20+AF20+AH20)</f>
        <v>0</v>
      </c>
      <c r="AK20" s="71">
        <f t="shared" si="12"/>
        <v>0</v>
      </c>
      <c r="AL20" s="72">
        <f>AJ20-AK20</f>
        <v>0</v>
      </c>
      <c r="AM20" s="71">
        <f t="shared" ref="AM20:AN22" si="13">SUM(I20+R20+AA20+AJ20)</f>
        <v>300</v>
      </c>
      <c r="AN20" s="71">
        <f t="shared" si="13"/>
        <v>320</v>
      </c>
      <c r="AO20" s="72">
        <f>AM20-AN20</f>
        <v>-20</v>
      </c>
    </row>
    <row r="21" spans="2:41" s="59" customFormat="1" ht="18" customHeight="1">
      <c r="B21" s="83" t="s">
        <v>50</v>
      </c>
      <c r="C21" s="121">
        <v>100</v>
      </c>
      <c r="D21" s="122">
        <v>100</v>
      </c>
      <c r="E21" s="121">
        <v>100</v>
      </c>
      <c r="F21" s="122">
        <v>100</v>
      </c>
      <c r="G21" s="121">
        <v>100</v>
      </c>
      <c r="H21" s="122">
        <v>100</v>
      </c>
      <c r="I21" s="70">
        <f t="shared" si="9"/>
        <v>300</v>
      </c>
      <c r="J21" s="71">
        <f t="shared" si="9"/>
        <v>300</v>
      </c>
      <c r="K21" s="72">
        <f>I21-J21</f>
        <v>0</v>
      </c>
      <c r="L21" s="68"/>
      <c r="M21" s="69"/>
      <c r="N21" s="68"/>
      <c r="O21" s="69"/>
      <c r="P21" s="68"/>
      <c r="Q21" s="69"/>
      <c r="R21" s="70">
        <f t="shared" si="10"/>
        <v>0</v>
      </c>
      <c r="S21" s="71">
        <f t="shared" si="10"/>
        <v>0</v>
      </c>
      <c r="T21" s="72">
        <f>R21-S21</f>
        <v>0</v>
      </c>
      <c r="U21" s="68"/>
      <c r="V21" s="69"/>
      <c r="W21" s="68"/>
      <c r="X21" s="69"/>
      <c r="Y21" s="68"/>
      <c r="Z21" s="73"/>
      <c r="AA21" s="70">
        <f t="shared" si="11"/>
        <v>0</v>
      </c>
      <c r="AB21" s="71">
        <f t="shared" si="11"/>
        <v>0</v>
      </c>
      <c r="AC21" s="72">
        <f>AA21-AB21</f>
        <v>0</v>
      </c>
      <c r="AD21" s="68"/>
      <c r="AE21" s="69"/>
      <c r="AF21" s="68"/>
      <c r="AG21" s="69"/>
      <c r="AH21" s="68"/>
      <c r="AI21" s="73"/>
      <c r="AJ21" s="70">
        <f t="shared" si="12"/>
        <v>0</v>
      </c>
      <c r="AK21" s="71">
        <f t="shared" si="12"/>
        <v>0</v>
      </c>
      <c r="AL21" s="72">
        <f>AJ21-AK21</f>
        <v>0</v>
      </c>
      <c r="AM21" s="71">
        <f t="shared" si="13"/>
        <v>300</v>
      </c>
      <c r="AN21" s="71">
        <f t="shared" si="13"/>
        <v>300</v>
      </c>
      <c r="AO21" s="72">
        <f>AM21-AN21</f>
        <v>0</v>
      </c>
    </row>
    <row r="22" spans="2:41" s="59" customFormat="1" ht="18" customHeight="1">
      <c r="B22" s="83" t="s">
        <v>51</v>
      </c>
      <c r="C22" s="121">
        <v>100</v>
      </c>
      <c r="D22" s="122">
        <v>50</v>
      </c>
      <c r="E22" s="121">
        <v>100</v>
      </c>
      <c r="F22" s="122">
        <v>120</v>
      </c>
      <c r="G22" s="121">
        <v>100</v>
      </c>
      <c r="H22" s="122">
        <v>110</v>
      </c>
      <c r="I22" s="74">
        <f t="shared" si="9"/>
        <v>300</v>
      </c>
      <c r="J22" s="71">
        <f t="shared" si="9"/>
        <v>280</v>
      </c>
      <c r="K22" s="75">
        <f>I22-J22</f>
        <v>20</v>
      </c>
      <c r="L22" s="68"/>
      <c r="M22" s="69"/>
      <c r="N22" s="68"/>
      <c r="O22" s="69"/>
      <c r="P22" s="68"/>
      <c r="Q22" s="69"/>
      <c r="R22" s="74">
        <f t="shared" si="10"/>
        <v>0</v>
      </c>
      <c r="S22" s="71">
        <f t="shared" si="10"/>
        <v>0</v>
      </c>
      <c r="T22" s="75">
        <f>R22-S22</f>
        <v>0</v>
      </c>
      <c r="U22" s="68"/>
      <c r="V22" s="69"/>
      <c r="W22" s="68"/>
      <c r="X22" s="69"/>
      <c r="Y22" s="68"/>
      <c r="Z22" s="76"/>
      <c r="AA22" s="70">
        <f t="shared" si="11"/>
        <v>0</v>
      </c>
      <c r="AB22" s="71">
        <f t="shared" si="11"/>
        <v>0</v>
      </c>
      <c r="AC22" s="72">
        <f>AA22-AB22</f>
        <v>0</v>
      </c>
      <c r="AD22" s="68"/>
      <c r="AE22" s="69"/>
      <c r="AF22" s="68"/>
      <c r="AG22" s="69"/>
      <c r="AH22" s="68"/>
      <c r="AI22" s="73"/>
      <c r="AJ22" s="70">
        <f t="shared" si="12"/>
        <v>0</v>
      </c>
      <c r="AK22" s="71">
        <f t="shared" si="12"/>
        <v>0</v>
      </c>
      <c r="AL22" s="72">
        <f>AJ22-AK22</f>
        <v>0</v>
      </c>
      <c r="AM22" s="70">
        <f t="shared" si="13"/>
        <v>300</v>
      </c>
      <c r="AN22" s="71">
        <f t="shared" si="13"/>
        <v>280</v>
      </c>
      <c r="AO22" s="72">
        <f>AM22-AN22</f>
        <v>20</v>
      </c>
    </row>
    <row r="23" spans="2:41" s="59" customFormat="1" ht="18" customHeight="1" thickBot="1">
      <c r="B23" s="84" t="s">
        <v>0</v>
      </c>
      <c r="C23" s="77">
        <f t="shared" ref="C23:AN23" si="14">SUM(C8:C10,C12:C13,C15:C18,C20:C22)</f>
        <v>1200</v>
      </c>
      <c r="D23" s="77">
        <f t="shared" si="14"/>
        <v>945</v>
      </c>
      <c r="E23" s="78">
        <f t="shared" si="14"/>
        <v>1200</v>
      </c>
      <c r="F23" s="77">
        <f t="shared" si="14"/>
        <v>1250</v>
      </c>
      <c r="G23" s="78">
        <f t="shared" si="14"/>
        <v>1200</v>
      </c>
      <c r="H23" s="77">
        <f t="shared" si="14"/>
        <v>1140</v>
      </c>
      <c r="I23" s="79">
        <f t="shared" si="14"/>
        <v>3600</v>
      </c>
      <c r="J23" s="77">
        <f t="shared" si="14"/>
        <v>3335</v>
      </c>
      <c r="K23" s="80">
        <f t="shared" si="14"/>
        <v>265</v>
      </c>
      <c r="L23" s="77">
        <f t="shared" si="14"/>
        <v>0</v>
      </c>
      <c r="M23" s="77">
        <f t="shared" si="14"/>
        <v>0</v>
      </c>
      <c r="N23" s="78">
        <f t="shared" si="14"/>
        <v>0</v>
      </c>
      <c r="O23" s="77">
        <f t="shared" si="14"/>
        <v>0</v>
      </c>
      <c r="P23" s="78">
        <f t="shared" si="14"/>
        <v>0</v>
      </c>
      <c r="Q23" s="77">
        <f t="shared" si="14"/>
        <v>0</v>
      </c>
      <c r="R23" s="79">
        <f t="shared" si="14"/>
        <v>0</v>
      </c>
      <c r="S23" s="77">
        <f t="shared" si="14"/>
        <v>0</v>
      </c>
      <c r="T23" s="80">
        <f t="shared" si="14"/>
        <v>0</v>
      </c>
      <c r="U23" s="77">
        <f t="shared" si="14"/>
        <v>0</v>
      </c>
      <c r="V23" s="77">
        <f t="shared" si="14"/>
        <v>0</v>
      </c>
      <c r="W23" s="78">
        <f t="shared" si="14"/>
        <v>0</v>
      </c>
      <c r="X23" s="77">
        <f t="shared" si="14"/>
        <v>0</v>
      </c>
      <c r="Y23" s="78">
        <f t="shared" si="14"/>
        <v>0</v>
      </c>
      <c r="Z23" s="80">
        <f t="shared" si="14"/>
        <v>0</v>
      </c>
      <c r="AA23" s="77">
        <f t="shared" si="14"/>
        <v>0</v>
      </c>
      <c r="AB23" s="77">
        <f t="shared" si="14"/>
        <v>0</v>
      </c>
      <c r="AC23" s="81">
        <f t="shared" si="14"/>
        <v>0</v>
      </c>
      <c r="AD23" s="77">
        <f t="shared" si="14"/>
        <v>0</v>
      </c>
      <c r="AE23" s="77">
        <f t="shared" si="14"/>
        <v>0</v>
      </c>
      <c r="AF23" s="78">
        <f t="shared" si="14"/>
        <v>0</v>
      </c>
      <c r="AG23" s="77">
        <f t="shared" si="14"/>
        <v>0</v>
      </c>
      <c r="AH23" s="78">
        <f t="shared" si="14"/>
        <v>0</v>
      </c>
      <c r="AI23" s="81">
        <f t="shared" si="14"/>
        <v>0</v>
      </c>
      <c r="AJ23" s="77">
        <f t="shared" si="14"/>
        <v>0</v>
      </c>
      <c r="AK23" s="77">
        <f t="shared" si="14"/>
        <v>0</v>
      </c>
      <c r="AL23" s="81">
        <f t="shared" si="14"/>
        <v>0</v>
      </c>
      <c r="AM23" s="77">
        <f t="shared" si="14"/>
        <v>3600</v>
      </c>
      <c r="AN23" s="77">
        <f t="shared" si="14"/>
        <v>3335</v>
      </c>
      <c r="AO23" s="81">
        <f>AM23-AN23</f>
        <v>265</v>
      </c>
    </row>
    <row r="24" spans="2:41" s="53" customFormat="1">
      <c r="B24" s="54"/>
    </row>
    <row r="25" spans="2:41" s="53" customFormat="1">
      <c r="B25" s="54"/>
    </row>
    <row r="26" spans="2:41" s="53" customFormat="1">
      <c r="B26" s="54"/>
    </row>
    <row r="27" spans="2:41" s="53" customFormat="1">
      <c r="B27" s="54"/>
    </row>
    <row r="28" spans="2:41" s="53" customFormat="1">
      <c r="B28" s="54"/>
    </row>
    <row r="29" spans="2:41" s="53" customFormat="1">
      <c r="B29" s="54"/>
    </row>
    <row r="30" spans="2:41" s="53" customFormat="1">
      <c r="B30" s="54"/>
    </row>
    <row r="31" spans="2:41" s="53" customFormat="1">
      <c r="B31" s="54"/>
    </row>
    <row r="32" spans="2:41" s="53" customFormat="1">
      <c r="B32" s="54"/>
    </row>
    <row r="33" spans="1:43" s="53" customFormat="1">
      <c r="B33" s="54"/>
    </row>
    <row r="34" spans="1:43" s="53" customFormat="1" ht="18.5" customHeight="1">
      <c r="B34" s="54"/>
    </row>
    <row r="35" spans="1:43" s="53" customFormat="1" hidden="1">
      <c r="B35" s="54"/>
    </row>
    <row r="36" spans="1:43" s="53" customFormat="1" hidden="1">
      <c r="B36" s="54"/>
    </row>
    <row r="37" spans="1:43" s="53" customFormat="1" hidden="1">
      <c r="B37" s="54"/>
    </row>
    <row r="38" spans="1:43" s="53" customFormat="1" hidden="1">
      <c r="B38" s="60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</row>
    <row r="39" spans="1:43" s="53" customFormat="1" hidden="1">
      <c r="A39" s="61"/>
      <c r="B39" s="60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</row>
    <row r="40" spans="1:43" s="53" customFormat="1" hidden="1">
      <c r="A40" s="61"/>
      <c r="B40" s="60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</row>
  </sheetData>
  <mergeCells count="17">
    <mergeCell ref="AA5:AC5"/>
    <mergeCell ref="C5:D5"/>
    <mergeCell ref="E5:F5"/>
    <mergeCell ref="G5:H5"/>
    <mergeCell ref="I5:K5"/>
    <mergeCell ref="L5:M5"/>
    <mergeCell ref="N5:O5"/>
    <mergeCell ref="P5:Q5"/>
    <mergeCell ref="R5:T5"/>
    <mergeCell ref="U5:V5"/>
    <mergeCell ref="W5:X5"/>
    <mergeCell ref="Y5:Z5"/>
    <mergeCell ref="AD5:AE5"/>
    <mergeCell ref="AF5:AG5"/>
    <mergeCell ref="AH5:AI5"/>
    <mergeCell ref="AJ5:AL5"/>
    <mergeCell ref="AM5:AO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Master Marketing Budget</vt:lpstr>
      <vt:lpstr>Paid Advertising Budget</vt:lpstr>
      <vt:lpstr>Product Marketing Budget</vt:lpstr>
    </vt:vector>
  </TitlesOfParts>
  <Company>Hubspot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Ellie Mirman</dc:creator>
  <cp:lastModifiedBy>Microsoft Office User</cp:lastModifiedBy>
  <dcterms:created xsi:type="dcterms:W3CDTF">2013-12-17T17:47:14Z</dcterms:created>
  <dcterms:modified xsi:type="dcterms:W3CDTF">2020-06-29T19:08:09Z</dcterms:modified>
</cp:coreProperties>
</file>