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s &amp; definitions" sheetId="1" r:id="rId4"/>
    <sheet state="visible" name="EXAMPLE" sheetId="2" r:id="rId5"/>
    <sheet state="visible" name=" ^Input your 2019 data here^" sheetId="3" r:id="rId6"/>
    <sheet state="visible" name="^Input your 2020 data here^" sheetId="4" r:id="rId7"/>
    <sheet state="visible" name="^Input your 2021 data here^" sheetId="5" r:id="rId8"/>
  </sheets>
  <definedNames/>
  <calcPr/>
  <extLst>
    <ext uri="GoogleSheetsCustomDataVersion1">
      <go:sheetsCustomData xmlns:go="http://customooxmlschemas.google.com/" r:id="rId9" roundtripDataSignature="AMtx7miAq62113RKuj25pcQ0gQEXJDKuGg=="/>
    </ext>
  </extLst>
</workbook>
</file>

<file path=xl/sharedStrings.xml><?xml version="1.0" encoding="utf-8"?>
<sst xmlns="http://schemas.openxmlformats.org/spreadsheetml/2006/main" count="90" uniqueCount="31">
  <si>
    <t>Example:</t>
  </si>
  <si>
    <t>Accounts receivables</t>
  </si>
  <si>
    <t>Total Credit Sales</t>
  </si>
  <si>
    <t>Number of Days</t>
  </si>
  <si>
    <t>(75000/100000)*30 =</t>
  </si>
  <si>
    <t>DSO:</t>
  </si>
  <si>
    <r>
      <rPr>
        <rFont val="Arial"/>
        <color theme="1"/>
      </rPr>
      <t xml:space="preserve">*note about Accounts Receivable in this calcualtor: Please use the balance of your AR from the </t>
    </r>
    <r>
      <rPr>
        <rFont val="Arial"/>
        <b/>
        <color theme="1"/>
      </rPr>
      <t>last day</t>
    </r>
    <r>
      <rPr>
        <rFont val="Arial"/>
        <color theme="1"/>
      </rPr>
      <t xml:space="preserve"> of the month for each month when inputting your AR for that period.  </t>
    </r>
  </si>
  <si>
    <r>
      <rPr>
        <rFont val="Arial"/>
        <color theme="1"/>
      </rPr>
      <t xml:space="preserve">*note about Total Credit Sales in this calculator: Please use the </t>
    </r>
    <r>
      <rPr>
        <rFont val="Arial"/>
        <b/>
        <color theme="1"/>
      </rPr>
      <t xml:space="preserve">sum of credit sales </t>
    </r>
    <r>
      <rPr>
        <rFont val="Arial"/>
        <color theme="1"/>
      </rPr>
      <t xml:space="preserve">of that month when inputting the sales for that period. </t>
    </r>
  </si>
  <si>
    <t>2019 Calendar Year</t>
  </si>
  <si>
    <t>Accounts Receivable</t>
  </si>
  <si>
    <t>Days of the Month</t>
  </si>
  <si>
    <t>DSO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</si>
  <si>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</si>
  <si>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</si>
  <si>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</si>
  <si>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</si>
  <si>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</si>
  <si>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</si>
  <si>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</si>
  <si>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</si>
  <si>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</si>
  <si>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</si>
  <si>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</si>
  <si>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</si>
  <si>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DSO</t>
  </si>
  <si>
    <t>(Average of all AR in 2019 / total credit sales) * total days in period</t>
  </si>
  <si>
    <t>Total</t>
  </si>
  <si>
    <t>Note: to update the chart, simply populate the accounts receivables and otal credit sales columns and the chart will update</t>
  </si>
  <si>
    <t>2020 Calendar Year</t>
  </si>
  <si>
    <t>Note: to update the chart, simply populate the accounts receivables and total credit sales columns and the chart will update</t>
  </si>
  <si>
    <t>2021 Calendar Year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</si>
</sst>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]#,##0.00"/>
    <numFmt numFmtId="165" formatCode="0.0"/>
  </numFmts>
  <fonts count="6">
    <font>
      <sz val="10.0"/>
      <color rgb="FF000000"/>
      <name val="Arial"/>
    </font>
    <font>
      <color theme="1"/>
      <name val="Arial"/>
    </font>
    <font/>
    <font>
      <b/>
      <sz val="14.0"/>
      <color rgb="FF434343"/>
      <name val="Arial"/>
    </font>
    <font>
      <b/>
      <color theme="1"/>
      <name val="Arial"/>
    </font>
    <font>
      <b/>
      <sz val="14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</fills>
  <borders count="10">
    <border/>
    <border>
      <left style="thick">
        <color rgb="FF142140"/>
      </left>
      <top style="thick">
        <color rgb="FF142140"/>
      </top>
    </border>
    <border>
      <top style="thick">
        <color rgb="FF142140"/>
      </top>
    </border>
    <border>
      <right style="thick">
        <color rgb="FF142140"/>
      </right>
      <top style="thick">
        <color rgb="FF142140"/>
      </top>
    </border>
    <border>
      <left style="thick">
        <color rgb="FF142140"/>
      </left>
    </border>
    <border>
      <right style="thick">
        <color rgb="FF142140"/>
      </right>
    </border>
    <border>
      <left style="thick">
        <color rgb="FF142140"/>
      </left>
      <bottom style="thick">
        <color rgb="FF142140"/>
      </bottom>
    </border>
    <border>
      <bottom style="thick">
        <color rgb="FF142140"/>
      </bottom>
    </border>
    <border>
      <right style="thick">
        <color rgb="FF142140"/>
      </right>
      <bottom style="thick">
        <color rgb="FF142140"/>
      </bottom>
    </border>
    <border>
      <bottom style="thick">
        <color rgb="FF434343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2" fontId="1" numFmtId="0" xfId="0" applyAlignment="1" applyBorder="1" applyFill="1" applyFont="1">
      <alignment horizontal="left"/>
    </xf>
    <xf borderId="2" fillId="2" fontId="1" numFmtId="0" xfId="0" applyAlignment="1" applyBorder="1" applyFont="1">
      <alignment horizontal="left"/>
    </xf>
    <xf borderId="3" fillId="2" fontId="1" numFmtId="0" xfId="0" applyAlignment="1" applyBorder="1" applyFont="1">
      <alignment horizontal="left"/>
    </xf>
    <xf borderId="4" fillId="0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5" fillId="0" fontId="1" numFmtId="0" xfId="0" applyAlignment="1" applyBorder="1" applyFont="1">
      <alignment horizontal="left"/>
    </xf>
    <xf borderId="6" fillId="0" fontId="1" numFmtId="0" xfId="0" applyAlignment="1" applyBorder="1" applyFont="1">
      <alignment horizontal="left"/>
    </xf>
    <xf borderId="7" fillId="3" fontId="1" numFmtId="0" xfId="0" applyAlignment="1" applyBorder="1" applyFill="1" applyFont="1">
      <alignment horizontal="left"/>
    </xf>
    <xf borderId="7" fillId="0" fontId="1" numFmtId="0" xfId="0" applyAlignment="1" applyBorder="1" applyFont="1">
      <alignment horizontal="left"/>
    </xf>
    <xf borderId="8" fillId="0" fontId="1" numFmtId="0" xfId="0" applyAlignment="1" applyBorder="1" applyFont="1">
      <alignment horizontal="left"/>
    </xf>
    <xf borderId="1" fillId="4" fontId="1" numFmtId="0" xfId="0" applyAlignment="1" applyBorder="1" applyFill="1" applyFont="1">
      <alignment horizontal="left" shrinkToFit="0" vertical="top" wrapText="1"/>
    </xf>
    <xf borderId="9" fillId="0" fontId="3" numFmtId="0" xfId="0" applyAlignment="1" applyBorder="1" applyFont="1">
      <alignment horizontal="left"/>
    </xf>
    <xf borderId="0" fillId="0" fontId="1" numFmtId="164" xfId="0" applyAlignment="1" applyFont="1" applyNumberFormat="1">
      <alignment horizontal="left"/>
    </xf>
    <xf borderId="0" fillId="0" fontId="1" numFmtId="165" xfId="0" applyAlignment="1" applyFont="1" applyNumberFormat="1">
      <alignment horizontal="left"/>
    </xf>
    <xf borderId="0" fillId="0" fontId="4" numFmtId="0" xfId="0" applyAlignment="1" applyFont="1">
      <alignment horizontal="left"/>
    </xf>
    <xf borderId="0" fillId="0" fontId="4" numFmtId="164" xfId="0" applyAlignment="1" applyFont="1" applyNumberFormat="1">
      <alignment horizontal="left"/>
    </xf>
    <xf borderId="0" fillId="0" fontId="4" numFmtId="165" xfId="0" applyAlignment="1" applyFont="1" applyNumberFormat="1">
      <alignment horizontal="left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left" vertical="center"/>
    </xf>
    <xf borderId="0" fillId="5" fontId="1" numFmtId="0" xfId="0" applyAlignment="1" applyFill="1" applyFont="1">
      <alignment horizontal="left" shrinkToFit="0" vertical="center" wrapText="1"/>
    </xf>
    <xf borderId="0" fillId="5" fontId="4" numFmtId="165" xfId="0" applyAlignment="1" applyFont="1" applyNumberFormat="1">
      <alignment horizontal="left" vertical="center"/>
    </xf>
    <xf borderId="0" fillId="0" fontId="1" numFmtId="0" xfId="0" applyAlignment="1" applyFont="1">
      <alignment vertical="center"/>
    </xf>
    <xf borderId="0" fillId="0" fontId="5" numFmtId="0" xfId="0" applyAlignment="1" applyFont="1">
      <alignment horizontal="left"/>
    </xf>
    <xf borderId="0" fillId="0" fontId="5" numFmtId="0" xfId="0" applyFont="1"/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Accounts Receivable and Total Credit Sales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EXAMPLE!$B$1</c:f>
            </c:strRef>
          </c:tx>
          <c:spPr>
            <a:solidFill>
              <a:srgbClr val="142140"/>
            </a:solidFill>
            <a:ln cmpd="sng">
              <a:solidFill>
                <a:srgbClr val="000000"/>
              </a:solidFill>
            </a:ln>
          </c:spPr>
          <c:cat>
            <c:strRef>
              <c:f>EXAMPLE!$A$2:$A$13</c:f>
            </c:strRef>
          </c:cat>
          <c:val>
            <c:numRef>
              <c:f>EXAMPLE!$B$2:$B$13</c:f>
              <c:numCache/>
            </c:numRef>
          </c:val>
        </c:ser>
        <c:ser>
          <c:idx val="1"/>
          <c:order val="1"/>
          <c:tx>
            <c:strRef>
              <c:f>EXAMPLE!$C$1</c:f>
            </c:strRef>
          </c:tx>
          <c:spPr>
            <a:solidFill>
              <a:srgbClr val="72FEE3"/>
            </a:solidFill>
            <a:ln cmpd="sng">
              <a:solidFill>
                <a:srgbClr val="000000"/>
              </a:solidFill>
            </a:ln>
          </c:spPr>
          <c:cat>
            <c:strRef>
              <c:f>EXAMPLE!$A$2:$A$13</c:f>
            </c:strRef>
          </c:cat>
          <c:val>
            <c:numRef>
              <c:f>EXAMPLE!$C$2:$C$13</c:f>
              <c:numCache/>
            </c:numRef>
          </c:val>
        </c:ser>
        <c:axId val="822094389"/>
        <c:axId val="1802065727"/>
      </c:barChart>
      <c:catAx>
        <c:axId val="8220943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2019 Calendar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802065727"/>
      </c:catAx>
      <c:valAx>
        <c:axId val="18020657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822094389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Accounts Receivable and Total Credit Sales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 ^Input your 2019 data here^'!$B$1</c:f>
            </c:strRef>
          </c:tx>
          <c:spPr>
            <a:solidFill>
              <a:srgbClr val="142140"/>
            </a:solidFill>
            <a:ln cmpd="sng">
              <a:solidFill>
                <a:srgbClr val="000000"/>
              </a:solidFill>
            </a:ln>
          </c:spPr>
          <c:cat>
            <c:strRef>
              <c:f>' ^Input your 2019 data here^'!$A$2:$A$13</c:f>
            </c:strRef>
          </c:cat>
          <c:val>
            <c:numRef>
              <c:f>' ^Input your 2019 data here^'!$B$2:$B$13</c:f>
              <c:numCache/>
            </c:numRef>
          </c:val>
        </c:ser>
        <c:ser>
          <c:idx val="1"/>
          <c:order val="1"/>
          <c:tx>
            <c:strRef>
              <c:f>' ^Input your 2019 data here^'!$C$1</c:f>
            </c:strRef>
          </c:tx>
          <c:spPr>
            <a:solidFill>
              <a:srgbClr val="72FEE3"/>
            </a:solidFill>
            <a:ln cmpd="sng">
              <a:solidFill>
                <a:srgbClr val="000000"/>
              </a:solidFill>
            </a:ln>
          </c:spPr>
          <c:cat>
            <c:strRef>
              <c:f>' ^Input your 2019 data here^'!$A$2:$A$13</c:f>
            </c:strRef>
          </c:cat>
          <c:val>
            <c:numRef>
              <c:f>' ^Input your 2019 data here^'!$C$2:$C$13</c:f>
              <c:numCache/>
            </c:numRef>
          </c:val>
        </c:ser>
        <c:axId val="2129440228"/>
        <c:axId val="892357461"/>
      </c:barChart>
      <c:catAx>
        <c:axId val="21294402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2019 Calendar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892357461"/>
      </c:catAx>
      <c:valAx>
        <c:axId val="8923574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2129440228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142140"/>
                </a:solidFill>
                <a:latin typeface="Roboto"/>
              </a:defRPr>
            </a:pPr>
            <a:r>
              <a:rPr b="0" i="0">
                <a:solidFill>
                  <a:srgbClr val="142140"/>
                </a:solidFill>
                <a:latin typeface="Roboto"/>
              </a:rPr>
              <a:t>Account Receivables vs Total Credit Sales 2020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'^Input your 2020 data here^'!$B$1</c:f>
            </c:strRef>
          </c:tx>
          <c:spPr>
            <a:solidFill>
              <a:srgbClr val="142140"/>
            </a:solidFill>
            <a:ln cmpd="sng">
              <a:solidFill>
                <a:srgbClr val="000000"/>
              </a:solidFill>
            </a:ln>
          </c:spPr>
          <c:cat>
            <c:strRef>
              <c:f>'^Input your 2020 data here^'!$A$2:$A$13</c:f>
            </c:strRef>
          </c:cat>
          <c:val>
            <c:numRef>
              <c:f>'^Input your 2020 data here^'!$B$2:$B$13</c:f>
              <c:numCache/>
            </c:numRef>
          </c:val>
        </c:ser>
        <c:ser>
          <c:idx val="1"/>
          <c:order val="1"/>
          <c:tx>
            <c:strRef>
              <c:f>'^Input your 2020 data here^'!$C$1</c:f>
            </c:strRef>
          </c:tx>
          <c:spPr>
            <a:solidFill>
              <a:srgbClr val="72FEE3"/>
            </a:solidFill>
            <a:ln cmpd="sng">
              <a:solidFill>
                <a:srgbClr val="000000"/>
              </a:solidFill>
            </a:ln>
          </c:spPr>
          <c:cat>
            <c:strRef>
              <c:f>'^Input your 2020 data here^'!$A$2:$A$13</c:f>
            </c:strRef>
          </c:cat>
          <c:val>
            <c:numRef>
              <c:f>'^Input your 2020 data here^'!$C$2:$C$13</c:f>
              <c:numCache/>
            </c:numRef>
          </c:val>
        </c:ser>
        <c:axId val="1115501254"/>
        <c:axId val="1451941454"/>
      </c:barChart>
      <c:catAx>
        <c:axId val="11155012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1800000"/>
          <a:lstStyle/>
          <a:p>
            <a:pPr lvl="0">
              <a:defRPr b="1" i="0">
                <a:solidFill>
                  <a:schemeClr val="accent6"/>
                </a:solidFill>
                <a:latin typeface="Roboto"/>
              </a:defRPr>
            </a:pPr>
          </a:p>
        </c:txPr>
        <c:crossAx val="1451941454"/>
      </c:catAx>
      <c:valAx>
        <c:axId val="1451941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chemeClr val="accent6"/>
                </a:solidFill>
                <a:latin typeface="Roboto"/>
              </a:defRPr>
            </a:pPr>
          </a:p>
        </c:txPr>
        <c:crossAx val="1115501254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Roboto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142140"/>
                </a:solidFill>
                <a:latin typeface="Roboto"/>
              </a:defRPr>
            </a:pPr>
            <a:r>
              <a:rPr b="0" i="0">
                <a:solidFill>
                  <a:srgbClr val="142140"/>
                </a:solidFill>
                <a:latin typeface="Roboto"/>
              </a:rPr>
              <a:t>Account Receivables vs Total Credit Sales 2021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'^Input your 2021 data here^'!$B$1</c:f>
            </c:strRef>
          </c:tx>
          <c:spPr>
            <a:solidFill>
              <a:srgbClr val="142140"/>
            </a:solidFill>
            <a:ln cmpd="sng">
              <a:solidFill>
                <a:srgbClr val="000000"/>
              </a:solidFill>
            </a:ln>
          </c:spPr>
          <c:cat>
            <c:strRef>
              <c:f>'^Input your 2021 data here^'!$A$2:$A$13</c:f>
            </c:strRef>
          </c:cat>
          <c:val>
            <c:numRef>
              <c:f>'^Input your 2021 data here^'!$B$2:$B$13</c:f>
              <c:numCache/>
            </c:numRef>
          </c:val>
        </c:ser>
        <c:ser>
          <c:idx val="1"/>
          <c:order val="1"/>
          <c:tx>
            <c:strRef>
              <c:f>'^Input your 2021 data here^'!$C$1</c:f>
            </c:strRef>
          </c:tx>
          <c:spPr>
            <a:solidFill>
              <a:srgbClr val="72FEE3"/>
            </a:solidFill>
            <a:ln cmpd="sng">
              <a:solidFill>
                <a:srgbClr val="000000"/>
              </a:solidFill>
            </a:ln>
          </c:spPr>
          <c:cat>
            <c:strRef>
              <c:f>'^Input your 2021 data here^'!$A$2:$A$13</c:f>
            </c:strRef>
          </c:cat>
          <c:val>
            <c:numRef>
              <c:f>'^Input your 2021 data here^'!$C$2:$C$13</c:f>
              <c:numCache/>
            </c:numRef>
          </c:val>
        </c:ser>
        <c:axId val="1193473530"/>
        <c:axId val="1474916266"/>
      </c:barChart>
      <c:catAx>
        <c:axId val="11934735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1800000"/>
          <a:lstStyle/>
          <a:p>
            <a:pPr lvl="0">
              <a:defRPr b="1" i="0">
                <a:solidFill>
                  <a:schemeClr val="accent6"/>
                </a:solidFill>
                <a:latin typeface="Roboto"/>
              </a:defRPr>
            </a:pPr>
          </a:p>
        </c:txPr>
        <c:crossAx val="1474916266"/>
      </c:catAx>
      <c:valAx>
        <c:axId val="14749162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chemeClr val="accent6"/>
                </a:solidFill>
                <a:latin typeface="Roboto"/>
              </a:defRPr>
            </a:pPr>
          </a:p>
        </c:txPr>
        <c:crossAx val="1193473530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3.png"/><Relationship Id="rId3" Type="http://schemas.openxmlformats.org/officeDocument/2006/relationships/image" Target="../media/image5.png"/><Relationship Id="rId4" Type="http://schemas.openxmlformats.org/officeDocument/2006/relationships/image" Target="../media/image2.png"/><Relationship Id="rId5" Type="http://schemas.openxmlformats.org/officeDocument/2006/relationships/image" Target="../media/image4.png"/><Relationship Id="rId6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1</xdr:row>
      <xdr:rowOff>0</xdr:rowOff>
    </xdr:from>
    <xdr:ext cx="695325" cy="180975"/>
    <xdr:pic>
      <xdr:nvPicPr>
        <xdr:cNvPr id="0" name="image6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400050" cy="2000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400050" cy="200025"/>
    <xdr:pic>
      <xdr:nvPicPr>
        <xdr:cNvPr id="0" name="image5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6</xdr:row>
      <xdr:rowOff>0</xdr:rowOff>
    </xdr:from>
    <xdr:ext cx="400050" cy="2000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400050" cy="200025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</xdr:row>
      <xdr:rowOff>0</xdr:rowOff>
    </xdr:from>
    <xdr:ext cx="400050" cy="200025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15</xdr:row>
      <xdr:rowOff>95250</xdr:rowOff>
    </xdr:from>
    <xdr:ext cx="7610475" cy="2752725"/>
    <xdr:graphicFrame>
      <xdr:nvGraphicFramePr>
        <xdr:cNvPr id="30867781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15</xdr:row>
      <xdr:rowOff>180975</xdr:rowOff>
    </xdr:from>
    <xdr:ext cx="7610475" cy="2752725"/>
    <xdr:graphicFrame>
      <xdr:nvGraphicFramePr>
        <xdr:cNvPr id="197689277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15</xdr:row>
      <xdr:rowOff>180975</xdr:rowOff>
    </xdr:from>
    <xdr:ext cx="7610475" cy="2752725"/>
    <xdr:graphicFrame>
      <xdr:nvGraphicFramePr>
        <xdr:cNvPr id="58421789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16</xdr:row>
      <xdr:rowOff>180975</xdr:rowOff>
    </xdr:from>
    <xdr:ext cx="7610475" cy="2752725"/>
    <xdr:graphicFrame>
      <xdr:nvGraphicFramePr>
        <xdr:cNvPr id="1544454119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0.43"/>
    <col customWidth="1" min="6" max="6" width="14.43"/>
    <col customWidth="1" min="7" max="7" width="22.43"/>
    <col customWidth="1" min="8" max="8" width="11.0"/>
    <col customWidth="1" min="10" max="10" width="18.86"/>
    <col customWidth="1" min="11" max="11" width="16.14"/>
  </cols>
  <sheetData>
    <row r="1" ht="15.75" customHeight="1"/>
    <row r="2" ht="15.75" customHeight="1">
      <c r="E2" s="1"/>
    </row>
    <row r="3" ht="15.75" customHeight="1"/>
    <row r="4" ht="15.75" customHeight="1"/>
    <row r="5" ht="15.75" customHeight="1"/>
    <row r="6" ht="15.75" customHeight="1"/>
    <row r="7" ht="15.75" customHeight="1">
      <c r="B7" s="2"/>
      <c r="C7" s="3"/>
      <c r="D7" s="4"/>
      <c r="F7" s="5"/>
      <c r="G7" s="4"/>
      <c r="I7" s="5"/>
      <c r="J7" s="3"/>
      <c r="K7" s="3"/>
      <c r="L7" s="4"/>
    </row>
    <row r="8" ht="15.75" customHeight="1">
      <c r="B8" s="6"/>
      <c r="D8" s="7"/>
      <c r="F8" s="6"/>
      <c r="G8" s="7"/>
      <c r="I8" s="6"/>
      <c r="L8" s="7"/>
    </row>
    <row r="9" ht="15.75" customHeight="1">
      <c r="B9" s="6"/>
      <c r="D9" s="7"/>
      <c r="F9" s="6"/>
      <c r="G9" s="7"/>
      <c r="I9" s="6"/>
      <c r="L9" s="7"/>
    </row>
    <row r="10" ht="15.75" customHeight="1">
      <c r="B10" s="6"/>
      <c r="D10" s="7"/>
      <c r="F10" s="6"/>
      <c r="G10" s="7"/>
      <c r="I10" s="6"/>
      <c r="L10" s="7"/>
    </row>
    <row r="11" ht="15.75" customHeight="1">
      <c r="B11" s="6"/>
      <c r="D11" s="7"/>
      <c r="F11" s="6"/>
      <c r="G11" s="7"/>
      <c r="I11" s="6"/>
      <c r="L11" s="7"/>
    </row>
    <row r="12" ht="15.75" customHeight="1">
      <c r="B12" s="6"/>
      <c r="D12" s="7"/>
      <c r="F12" s="6"/>
      <c r="G12" s="7"/>
      <c r="I12" s="6"/>
      <c r="L12" s="7"/>
    </row>
    <row r="13" ht="15.75" customHeight="1">
      <c r="B13" s="8"/>
      <c r="C13" s="9"/>
      <c r="D13" s="10"/>
      <c r="F13" s="8"/>
      <c r="G13" s="10"/>
      <c r="I13" s="8"/>
      <c r="J13" s="9"/>
      <c r="K13" s="9"/>
      <c r="L13" s="10"/>
    </row>
    <row r="14" ht="15.75" customHeight="1">
      <c r="B14" s="1"/>
      <c r="C14" s="1"/>
      <c r="D14" s="1"/>
      <c r="E14" s="1"/>
      <c r="G14" s="1"/>
      <c r="H14" s="1"/>
      <c r="I14" s="1"/>
    </row>
    <row r="15" ht="15.75" customHeight="1">
      <c r="B15" s="2"/>
      <c r="C15" s="3"/>
      <c r="D15" s="4"/>
      <c r="F15" s="2"/>
      <c r="G15" s="4"/>
      <c r="H15" s="1"/>
      <c r="I15" s="11" t="s">
        <v>0</v>
      </c>
      <c r="J15" s="12" t="s">
        <v>1</v>
      </c>
      <c r="K15" s="12" t="s">
        <v>2</v>
      </c>
      <c r="L15" s="13" t="s">
        <v>3</v>
      </c>
    </row>
    <row r="16" ht="15.75" customHeight="1">
      <c r="B16" s="6"/>
      <c r="D16" s="7"/>
      <c r="F16" s="6"/>
      <c r="G16" s="7"/>
      <c r="H16" s="1"/>
      <c r="I16" s="14"/>
      <c r="J16" s="15">
        <v>75000.0</v>
      </c>
      <c r="K16" s="15">
        <v>100000.0</v>
      </c>
      <c r="L16" s="16">
        <v>30.0</v>
      </c>
    </row>
    <row r="17" ht="15.75" customHeight="1">
      <c r="B17" s="6"/>
      <c r="D17" s="7"/>
      <c r="F17" s="6"/>
      <c r="G17" s="7"/>
      <c r="H17" s="1"/>
      <c r="I17" s="14"/>
      <c r="J17" s="15" t="s">
        <v>4</v>
      </c>
      <c r="K17" s="15"/>
      <c r="L17" s="16"/>
    </row>
    <row r="18" ht="15.75" customHeight="1">
      <c r="B18" s="6"/>
      <c r="D18" s="7"/>
      <c r="F18" s="6"/>
      <c r="G18" s="7"/>
      <c r="H18" s="1"/>
      <c r="I18" s="17" t="s">
        <v>5</v>
      </c>
      <c r="J18" s="18">
        <f>(J16/K16)*L16</f>
        <v>22.5</v>
      </c>
      <c r="K18" s="19"/>
      <c r="L18" s="20"/>
    </row>
    <row r="19" ht="15.75" customHeight="1">
      <c r="B19" s="6"/>
      <c r="D19" s="7"/>
      <c r="F19" s="6"/>
      <c r="G19" s="7"/>
      <c r="H19" s="1"/>
    </row>
    <row r="20" ht="15.75" customHeight="1">
      <c r="B20" s="8"/>
      <c r="C20" s="9"/>
      <c r="D20" s="10"/>
      <c r="F20" s="8"/>
      <c r="G20" s="10"/>
      <c r="H20" s="1"/>
      <c r="I20" s="21" t="s">
        <v>6</v>
      </c>
      <c r="J20" s="3"/>
      <c r="K20" s="3"/>
      <c r="L20" s="4"/>
    </row>
    <row r="21" ht="15.75" customHeight="1">
      <c r="B21" s="1"/>
      <c r="C21" s="1"/>
      <c r="D21" s="1"/>
      <c r="I21" s="6"/>
      <c r="L21" s="7"/>
    </row>
    <row r="22" ht="15.75" customHeight="1">
      <c r="B22" s="1"/>
      <c r="D22" s="1"/>
      <c r="I22" s="8"/>
      <c r="J22" s="9"/>
      <c r="K22" s="9"/>
      <c r="L22" s="10"/>
    </row>
    <row r="23" ht="15.75" customHeight="1">
      <c r="B23" s="1"/>
      <c r="C23" s="1"/>
      <c r="D23" s="1"/>
      <c r="I23" s="21" t="s">
        <v>7</v>
      </c>
      <c r="J23" s="3"/>
      <c r="K23" s="3"/>
      <c r="L23" s="4"/>
    </row>
    <row r="24" ht="15.75" customHeight="1">
      <c r="C24" s="1"/>
      <c r="D24" s="1"/>
      <c r="I24" s="6"/>
      <c r="L24" s="7"/>
    </row>
    <row r="25" ht="15.75" customHeight="1">
      <c r="C25" s="1"/>
      <c r="D25" s="1"/>
      <c r="I25" s="8"/>
      <c r="J25" s="9"/>
      <c r="K25" s="9"/>
      <c r="L25" s="10"/>
    </row>
    <row r="26" ht="15.75" customHeight="1">
      <c r="C26" s="1"/>
      <c r="D26" s="1"/>
    </row>
    <row r="27" ht="15.75" customHeight="1">
      <c r="C27" s="1"/>
      <c r="D27" s="1"/>
    </row>
    <row r="28" ht="15.75" customHeight="1">
      <c r="C28" s="1"/>
      <c r="D28" s="1"/>
      <c r="E28" s="1"/>
      <c r="F28" s="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E2:H4"/>
    <mergeCell ref="B7:D13"/>
    <mergeCell ref="F7:G13"/>
    <mergeCell ref="I7:L13"/>
    <mergeCell ref="B15:D20"/>
    <mergeCell ref="F15:G20"/>
    <mergeCell ref="I20:L22"/>
    <mergeCell ref="I23:L2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43"/>
    <col customWidth="1" min="2" max="2" width="28.71"/>
    <col customWidth="1" min="3" max="3" width="23.57"/>
    <col customWidth="1" min="4" max="4" width="30.71"/>
    <col customWidth="1" min="5" max="5" width="17.43"/>
    <col customWidth="1" min="6" max="6" width="35.57"/>
  </cols>
  <sheetData>
    <row r="1" ht="15.75" customHeight="1">
      <c r="A1" s="22" t="s">
        <v>8</v>
      </c>
      <c r="B1" s="22" t="s">
        <v>9</v>
      </c>
      <c r="C1" s="22" t="s">
        <v>2</v>
      </c>
      <c r="D1" s="22" t="s">
        <v>10</v>
      </c>
      <c r="E1" s="22" t="s">
        <v>11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ht="15.75" customHeight="1">
      <c r="A2" s="15" t="s">
        <v>12</v>
      </c>
      <c r="B2" s="23">
        <v>400000.0</v>
      </c>
      <c r="C2" s="23">
        <v>500000.0</v>
      </c>
      <c r="D2" s="15">
        <v>31.0</v>
      </c>
      <c r="E2" s="24">
        <f t="shared" ref="E2:E13" si="1">(B2/C2)*D2</f>
        <v>24.8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15.75" customHeight="1">
      <c r="A3" s="15" t="s">
        <v>13</v>
      </c>
      <c r="B3" s="23">
        <v>350000.0</v>
      </c>
      <c r="C3" s="23">
        <v>750000.0</v>
      </c>
      <c r="D3" s="15">
        <v>28.0</v>
      </c>
      <c r="E3" s="24">
        <f t="shared" si="1"/>
        <v>13.06666667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15.75" customHeight="1">
      <c r="A4" s="15" t="s">
        <v>14</v>
      </c>
      <c r="B4" s="23">
        <v>150000.0</v>
      </c>
      <c r="C4" s="23">
        <v>250000.0</v>
      </c>
      <c r="D4" s="15">
        <v>31.0</v>
      </c>
      <c r="E4" s="24">
        <f t="shared" si="1"/>
        <v>18.6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15.75" customHeight="1">
      <c r="A5" s="15" t="s">
        <v>15</v>
      </c>
      <c r="B5" s="23">
        <v>450000.0</v>
      </c>
      <c r="C5" s="23">
        <v>500000.0</v>
      </c>
      <c r="D5" s="15">
        <v>30.0</v>
      </c>
      <c r="E5" s="24">
        <f t="shared" si="1"/>
        <v>27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15.75" customHeight="1">
      <c r="A6" s="15" t="s">
        <v>16</v>
      </c>
      <c r="B6" s="23">
        <v>75000.0</v>
      </c>
      <c r="C6" s="23">
        <v>250000.0</v>
      </c>
      <c r="D6" s="15">
        <v>31.0</v>
      </c>
      <c r="E6" s="24">
        <f t="shared" si="1"/>
        <v>9.3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15.75" customHeight="1">
      <c r="A7" s="15" t="s">
        <v>17</v>
      </c>
      <c r="B7" s="23">
        <v>50000.0</v>
      </c>
      <c r="C7" s="23">
        <v>75000.0</v>
      </c>
      <c r="D7" s="15">
        <v>30.0</v>
      </c>
      <c r="E7" s="24">
        <f t="shared" si="1"/>
        <v>20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5.75" customHeight="1">
      <c r="A8" s="15" t="s">
        <v>18</v>
      </c>
      <c r="B8" s="23">
        <v>500000.0</v>
      </c>
      <c r="C8" s="23">
        <v>800000.0</v>
      </c>
      <c r="D8" s="15">
        <v>31.0</v>
      </c>
      <c r="E8" s="24">
        <f t="shared" si="1"/>
        <v>19.375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5.75" customHeight="1">
      <c r="A9" s="15" t="s">
        <v>19</v>
      </c>
      <c r="B9" s="23">
        <v>175000.0</v>
      </c>
      <c r="C9" s="23">
        <v>250000.0</v>
      </c>
      <c r="D9" s="15">
        <v>31.0</v>
      </c>
      <c r="E9" s="24">
        <f t="shared" si="1"/>
        <v>21.7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5.75" customHeight="1">
      <c r="A10" s="15" t="s">
        <v>20</v>
      </c>
      <c r="B10" s="23">
        <v>653567.0</v>
      </c>
      <c r="C10" s="23">
        <v>347543.0</v>
      </c>
      <c r="D10" s="15">
        <v>30.0</v>
      </c>
      <c r="E10" s="24">
        <f t="shared" si="1"/>
        <v>56.41606938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5.75" customHeight="1">
      <c r="A11" s="15" t="s">
        <v>21</v>
      </c>
      <c r="B11" s="23">
        <v>123456.0</v>
      </c>
      <c r="C11" s="23">
        <v>876543.0</v>
      </c>
      <c r="D11" s="15">
        <v>31.0</v>
      </c>
      <c r="E11" s="24">
        <f t="shared" si="1"/>
        <v>4.366170285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ht="15.75" customHeight="1">
      <c r="A12" s="15" t="s">
        <v>22</v>
      </c>
      <c r="B12" s="23">
        <v>456987.0</v>
      </c>
      <c r="C12" s="23">
        <v>356789.0</v>
      </c>
      <c r="D12" s="15">
        <v>30.0</v>
      </c>
      <c r="E12" s="24">
        <f t="shared" si="1"/>
        <v>38.42497947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15.75" customHeight="1">
      <c r="A13" s="15" t="s">
        <v>23</v>
      </c>
      <c r="B13" s="23">
        <v>230756.0</v>
      </c>
      <c r="C13" s="23">
        <v>465243.0</v>
      </c>
      <c r="D13" s="15">
        <v>31.0</v>
      </c>
      <c r="E13" s="24">
        <f t="shared" si="1"/>
        <v>15.37569829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15.75" customHeight="1">
      <c r="A14" s="25"/>
      <c r="B14" s="26">
        <f>SUM(B2:B13)</f>
        <v>3614766</v>
      </c>
      <c r="C14" s="26">
        <f>sum(C2:C13)</f>
        <v>5421118</v>
      </c>
      <c r="D14" s="15">
        <f>SUM(D2:D13)</f>
        <v>365</v>
      </c>
      <c r="E14" s="27" t="s">
        <v>24</v>
      </c>
      <c r="F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5.75" customHeight="1">
      <c r="A15" s="28"/>
      <c r="B15" s="29">
        <f>AVERAGE(B2:B13)</f>
        <v>301230.5</v>
      </c>
      <c r="C15" s="29">
        <f>C14</f>
        <v>5421118</v>
      </c>
      <c r="D15" s="30" t="s">
        <v>25</v>
      </c>
      <c r="E15" s="31">
        <f>(B15/C15)*D14</f>
        <v>20.28163425</v>
      </c>
      <c r="F15" s="32"/>
      <c r="G15" s="3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6.43"/>
    <col customWidth="1" min="2" max="2" width="28.71"/>
    <col customWidth="1" min="3" max="3" width="23.57"/>
    <col customWidth="1" min="4" max="4" width="21.71"/>
    <col customWidth="1" min="5" max="5" width="17.43"/>
    <col customWidth="1" min="6" max="6" width="49.43"/>
  </cols>
  <sheetData>
    <row r="1" ht="15.75" customHeight="1">
      <c r="A1" s="33" t="s">
        <v>8</v>
      </c>
      <c r="B1" s="33" t="s">
        <v>9</v>
      </c>
      <c r="C1" s="33" t="s">
        <v>2</v>
      </c>
      <c r="D1" s="33" t="s">
        <v>3</v>
      </c>
      <c r="E1" s="33" t="s">
        <v>11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15.75" customHeight="1">
      <c r="A2" s="15" t="s">
        <v>12</v>
      </c>
      <c r="B2" s="15">
        <v>0.0</v>
      </c>
      <c r="C2" s="15">
        <v>0.0</v>
      </c>
      <c r="D2" s="15">
        <v>31.0</v>
      </c>
      <c r="E2" s="15" t="str">
        <f t="shared" ref="E2:E13" si="1">(B2/C2)*D2</f>
        <v>#DIV/0!</v>
      </c>
    </row>
    <row r="3" ht="15.75" customHeight="1">
      <c r="A3" s="15" t="s">
        <v>13</v>
      </c>
      <c r="B3" s="15">
        <v>0.0</v>
      </c>
      <c r="C3" s="15">
        <v>0.0</v>
      </c>
      <c r="D3" s="15">
        <v>28.0</v>
      </c>
      <c r="E3" s="15" t="str">
        <f t="shared" si="1"/>
        <v>#DIV/0!</v>
      </c>
    </row>
    <row r="4" ht="15.75" customHeight="1">
      <c r="A4" s="15" t="s">
        <v>14</v>
      </c>
      <c r="B4" s="15">
        <v>0.0</v>
      </c>
      <c r="C4" s="15">
        <v>0.0</v>
      </c>
      <c r="D4" s="15">
        <v>31.0</v>
      </c>
      <c r="E4" s="15" t="str">
        <f t="shared" si="1"/>
        <v>#DIV/0!</v>
      </c>
    </row>
    <row r="5" ht="15.75" customHeight="1">
      <c r="A5" s="15" t="s">
        <v>15</v>
      </c>
      <c r="B5" s="15">
        <v>0.0</v>
      </c>
      <c r="C5" s="15">
        <v>0.0</v>
      </c>
      <c r="D5" s="15">
        <v>30.0</v>
      </c>
      <c r="E5" s="15" t="str">
        <f t="shared" si="1"/>
        <v>#DIV/0!</v>
      </c>
    </row>
    <row r="6" ht="15.75" customHeight="1">
      <c r="A6" s="15" t="s">
        <v>16</v>
      </c>
      <c r="B6" s="15">
        <v>0.0</v>
      </c>
      <c r="C6" s="15">
        <v>0.0</v>
      </c>
      <c r="D6" s="15">
        <v>31.0</v>
      </c>
      <c r="E6" s="15" t="str">
        <f t="shared" si="1"/>
        <v>#DIV/0!</v>
      </c>
    </row>
    <row r="7" ht="15.75" customHeight="1">
      <c r="A7" s="15" t="s">
        <v>17</v>
      </c>
      <c r="B7" s="15">
        <v>0.0</v>
      </c>
      <c r="C7" s="15">
        <v>0.0</v>
      </c>
      <c r="D7" s="15">
        <v>30.0</v>
      </c>
      <c r="E7" s="15" t="str">
        <f t="shared" si="1"/>
        <v>#DIV/0!</v>
      </c>
    </row>
    <row r="8" ht="15.75" customHeight="1">
      <c r="A8" s="15" t="s">
        <v>18</v>
      </c>
      <c r="B8" s="15">
        <v>0.0</v>
      </c>
      <c r="C8" s="15">
        <v>0.0</v>
      </c>
      <c r="D8" s="15">
        <v>31.0</v>
      </c>
      <c r="E8" s="15" t="str">
        <f t="shared" si="1"/>
        <v>#DIV/0!</v>
      </c>
    </row>
    <row r="9" ht="15.75" customHeight="1">
      <c r="A9" s="15" t="s">
        <v>19</v>
      </c>
      <c r="B9" s="15">
        <v>0.0</v>
      </c>
      <c r="C9" s="15">
        <v>0.0</v>
      </c>
      <c r="D9" s="15">
        <v>31.0</v>
      </c>
      <c r="E9" s="15" t="str">
        <f t="shared" si="1"/>
        <v>#DIV/0!</v>
      </c>
    </row>
    <row r="10" ht="15.75" customHeight="1">
      <c r="A10" s="15" t="s">
        <v>20</v>
      </c>
      <c r="B10" s="15">
        <v>0.0</v>
      </c>
      <c r="C10" s="15">
        <v>0.0</v>
      </c>
      <c r="D10" s="15">
        <v>30.0</v>
      </c>
      <c r="E10" s="15" t="str">
        <f t="shared" si="1"/>
        <v>#DIV/0!</v>
      </c>
    </row>
    <row r="11" ht="15.75" customHeight="1">
      <c r="A11" s="15" t="s">
        <v>21</v>
      </c>
      <c r="B11" s="15">
        <v>0.0</v>
      </c>
      <c r="C11" s="15">
        <v>0.0</v>
      </c>
      <c r="D11" s="15">
        <v>31.0</v>
      </c>
      <c r="E11" s="15" t="str">
        <f t="shared" si="1"/>
        <v>#DIV/0!</v>
      </c>
    </row>
    <row r="12" ht="15.75" customHeight="1">
      <c r="A12" s="15" t="s">
        <v>22</v>
      </c>
      <c r="B12" s="15">
        <v>0.0</v>
      </c>
      <c r="C12" s="15">
        <v>0.0</v>
      </c>
      <c r="D12" s="15">
        <v>30.0</v>
      </c>
      <c r="E12" s="15" t="str">
        <f t="shared" si="1"/>
        <v>#DIV/0!</v>
      </c>
    </row>
    <row r="13" ht="15.75" customHeight="1">
      <c r="A13" s="15" t="s">
        <v>23</v>
      </c>
      <c r="B13" s="15">
        <v>0.0</v>
      </c>
      <c r="C13" s="15">
        <v>0.0</v>
      </c>
      <c r="D13" s="15">
        <v>31.0</v>
      </c>
      <c r="E13" s="15" t="str">
        <f t="shared" si="1"/>
        <v>#DIV/0!</v>
      </c>
    </row>
    <row r="14" ht="15.75" customHeight="1">
      <c r="A14" s="25" t="s">
        <v>26</v>
      </c>
      <c r="B14" s="26">
        <f>SUM(B2:B13)</f>
        <v>0</v>
      </c>
      <c r="C14" s="26">
        <f>sum(C2:C13)</f>
        <v>0</v>
      </c>
      <c r="D14" s="15">
        <f>SUM(D2:D13)</f>
        <v>365</v>
      </c>
      <c r="E14" s="27" t="s">
        <v>24</v>
      </c>
    </row>
    <row r="15" ht="15.75" customHeight="1">
      <c r="A15" s="15"/>
      <c r="B15" s="28">
        <f>AVERAGE(B2:B13)</f>
        <v>0</v>
      </c>
      <c r="C15" s="29">
        <f>C14</f>
        <v>0</v>
      </c>
      <c r="D15" s="30" t="s">
        <v>25</v>
      </c>
      <c r="E15" s="31" t="str">
        <f>(B15/C15)*D14</f>
        <v>#DIV/0!</v>
      </c>
    </row>
    <row r="16" ht="15.75" customHeight="1"/>
    <row r="17" ht="15.75" customHeight="1">
      <c r="F17" s="35" t="s">
        <v>27</v>
      </c>
      <c r="G17" s="35"/>
      <c r="H17" s="35"/>
      <c r="I17" s="35"/>
    </row>
    <row r="18" ht="15.75" customHeight="1">
      <c r="F18" s="35"/>
      <c r="G18" s="35"/>
      <c r="H18" s="35"/>
      <c r="I18" s="3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6.43"/>
    <col customWidth="1" min="2" max="2" width="28.71"/>
    <col customWidth="1" min="3" max="3" width="23.57"/>
    <col customWidth="1" min="4" max="4" width="21.71"/>
    <col customWidth="1" min="5" max="5" width="17.43"/>
    <col customWidth="1" min="6" max="6" width="50.0"/>
  </cols>
  <sheetData>
    <row r="1" ht="15.75" customHeight="1">
      <c r="A1" s="33" t="s">
        <v>28</v>
      </c>
      <c r="B1" s="33" t="s">
        <v>9</v>
      </c>
      <c r="C1" s="33" t="s">
        <v>2</v>
      </c>
      <c r="D1" s="33" t="s">
        <v>3</v>
      </c>
      <c r="E1" s="33" t="s">
        <v>11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15.75" customHeight="1">
      <c r="A2" s="15" t="s">
        <v>12</v>
      </c>
      <c r="B2" s="15">
        <v>0.0</v>
      </c>
      <c r="C2" s="15">
        <v>0.0</v>
      </c>
      <c r="D2" s="15">
        <v>31.0</v>
      </c>
      <c r="E2" s="15" t="str">
        <f t="shared" ref="E2:E13" si="1">(B2/C2)*D2</f>
        <v>#DIV/0!</v>
      </c>
    </row>
    <row r="3" ht="15.75" customHeight="1">
      <c r="A3" s="15" t="s">
        <v>13</v>
      </c>
      <c r="B3" s="15">
        <v>0.0</v>
      </c>
      <c r="C3" s="15">
        <v>0.0</v>
      </c>
      <c r="D3" s="15">
        <v>29.0</v>
      </c>
      <c r="E3" s="15" t="str">
        <f t="shared" si="1"/>
        <v>#DIV/0!</v>
      </c>
    </row>
    <row r="4" ht="15.75" customHeight="1">
      <c r="A4" s="15" t="s">
        <v>14</v>
      </c>
      <c r="B4" s="15">
        <v>0.0</v>
      </c>
      <c r="C4" s="15">
        <v>0.0</v>
      </c>
      <c r="D4" s="15">
        <v>31.0</v>
      </c>
      <c r="E4" s="15" t="str">
        <f t="shared" si="1"/>
        <v>#DIV/0!</v>
      </c>
    </row>
    <row r="5" ht="15.75" customHeight="1">
      <c r="A5" s="15" t="s">
        <v>15</v>
      </c>
      <c r="B5" s="15">
        <v>0.0</v>
      </c>
      <c r="C5" s="15">
        <v>0.0</v>
      </c>
      <c r="D5" s="15">
        <v>30.0</v>
      </c>
      <c r="E5" s="15" t="str">
        <f t="shared" si="1"/>
        <v>#DIV/0!</v>
      </c>
    </row>
    <row r="6" ht="15.75" customHeight="1">
      <c r="A6" s="15" t="s">
        <v>16</v>
      </c>
      <c r="B6" s="15">
        <v>0.0</v>
      </c>
      <c r="C6" s="15">
        <v>0.0</v>
      </c>
      <c r="D6" s="15">
        <v>31.0</v>
      </c>
      <c r="E6" s="15" t="str">
        <f t="shared" si="1"/>
        <v>#DIV/0!</v>
      </c>
    </row>
    <row r="7" ht="15.75" customHeight="1">
      <c r="A7" s="15" t="s">
        <v>17</v>
      </c>
      <c r="B7" s="15">
        <v>0.0</v>
      </c>
      <c r="C7" s="15">
        <v>0.0</v>
      </c>
      <c r="D7" s="15">
        <v>30.0</v>
      </c>
      <c r="E7" s="15" t="str">
        <f t="shared" si="1"/>
        <v>#DIV/0!</v>
      </c>
    </row>
    <row r="8" ht="15.75" customHeight="1">
      <c r="A8" s="15" t="s">
        <v>18</v>
      </c>
      <c r="B8" s="15">
        <v>0.0</v>
      </c>
      <c r="C8" s="15">
        <v>0.0</v>
      </c>
      <c r="D8" s="15">
        <v>31.0</v>
      </c>
      <c r="E8" s="15" t="str">
        <f t="shared" si="1"/>
        <v>#DIV/0!</v>
      </c>
    </row>
    <row r="9" ht="15.75" customHeight="1">
      <c r="A9" s="15" t="s">
        <v>19</v>
      </c>
      <c r="B9" s="15">
        <v>0.0</v>
      </c>
      <c r="C9" s="15">
        <v>0.0</v>
      </c>
      <c r="D9" s="15">
        <v>31.0</v>
      </c>
      <c r="E9" s="15" t="str">
        <f t="shared" si="1"/>
        <v>#DIV/0!</v>
      </c>
    </row>
    <row r="10" ht="15.75" customHeight="1">
      <c r="A10" s="15" t="s">
        <v>20</v>
      </c>
      <c r="B10" s="15">
        <v>0.0</v>
      </c>
      <c r="C10" s="15">
        <v>0.0</v>
      </c>
      <c r="D10" s="15">
        <v>30.0</v>
      </c>
      <c r="E10" s="15" t="str">
        <f t="shared" si="1"/>
        <v>#DIV/0!</v>
      </c>
    </row>
    <row r="11" ht="15.75" customHeight="1">
      <c r="A11" s="15" t="s">
        <v>21</v>
      </c>
      <c r="B11" s="15">
        <v>0.0</v>
      </c>
      <c r="C11" s="15">
        <v>0.0</v>
      </c>
      <c r="D11" s="15">
        <v>31.0</v>
      </c>
      <c r="E11" s="15" t="str">
        <f t="shared" si="1"/>
        <v>#DIV/0!</v>
      </c>
    </row>
    <row r="12" ht="15.75" customHeight="1">
      <c r="A12" s="15" t="s">
        <v>22</v>
      </c>
      <c r="B12" s="15">
        <v>0.0</v>
      </c>
      <c r="C12" s="15">
        <v>0.0</v>
      </c>
      <c r="D12" s="15">
        <v>30.0</v>
      </c>
      <c r="E12" s="15" t="str">
        <f t="shared" si="1"/>
        <v>#DIV/0!</v>
      </c>
    </row>
    <row r="13" ht="15.75" customHeight="1">
      <c r="A13" s="15" t="s">
        <v>23</v>
      </c>
      <c r="B13" s="15">
        <v>0.0</v>
      </c>
      <c r="C13" s="15">
        <v>0.0</v>
      </c>
      <c r="D13" s="15">
        <v>31.0</v>
      </c>
      <c r="E13" s="15" t="str">
        <f t="shared" si="1"/>
        <v>#DIV/0!</v>
      </c>
    </row>
    <row r="14" ht="15.75" customHeight="1">
      <c r="A14" s="25" t="s">
        <v>26</v>
      </c>
      <c r="B14" s="26">
        <f>SUM(B2:B13)</f>
        <v>0</v>
      </c>
      <c r="C14" s="26">
        <f>sum(C2:C13)</f>
        <v>0</v>
      </c>
      <c r="D14" s="15">
        <f>SUM(D2:D13)</f>
        <v>366</v>
      </c>
      <c r="E14" s="27" t="s">
        <v>24</v>
      </c>
    </row>
    <row r="15" ht="15.75" customHeight="1">
      <c r="A15" s="15"/>
      <c r="B15" s="28">
        <f>AVERAGE(B2:B13)</f>
        <v>0</v>
      </c>
      <c r="C15" s="29">
        <f>C14</f>
        <v>0</v>
      </c>
      <c r="D15" s="30" t="s">
        <v>25</v>
      </c>
      <c r="E15" s="31" t="str">
        <f>(B15/C15)*D14</f>
        <v>#DIV/0!</v>
      </c>
    </row>
    <row r="16" ht="15.75" customHeight="1"/>
    <row r="17" ht="15.75" customHeight="1">
      <c r="F17" s="35" t="s">
        <v>29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6.43"/>
    <col customWidth="1" min="2" max="2" width="28.71"/>
    <col customWidth="1" min="3" max="3" width="23.57"/>
    <col customWidth="1" min="4" max="4" width="21.71"/>
    <col customWidth="1" min="5" max="5" width="17.43"/>
    <col customWidth="1" min="6" max="6" width="59.86"/>
  </cols>
  <sheetData>
    <row r="1" ht="15.75" customHeight="1">
      <c r="A1" s="33" t="s">
        <v>30</v>
      </c>
      <c r="B1" s="33" t="s">
        <v>9</v>
      </c>
      <c r="C1" s="33" t="s">
        <v>2</v>
      </c>
      <c r="D1" s="33" t="s">
        <v>3</v>
      </c>
      <c r="E1" s="33" t="s">
        <v>11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75" customHeight="1">
      <c r="A2" s="15" t="s">
        <v>12</v>
      </c>
      <c r="B2" s="15">
        <v>0.0</v>
      </c>
      <c r="C2" s="15">
        <v>0.0</v>
      </c>
      <c r="D2" s="15">
        <v>31.0</v>
      </c>
      <c r="E2" s="15" t="str">
        <f t="shared" ref="E2:E13" si="1">(B2/C2)*D2</f>
        <v>#DIV/0!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5.75" customHeight="1">
      <c r="A3" s="15" t="s">
        <v>13</v>
      </c>
      <c r="B3" s="15">
        <v>0.0</v>
      </c>
      <c r="C3" s="15">
        <v>0.0</v>
      </c>
      <c r="D3" s="15">
        <v>28.0</v>
      </c>
      <c r="E3" s="15" t="str">
        <f t="shared" si="1"/>
        <v>#DIV/0!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75" customHeight="1">
      <c r="A4" s="15" t="s">
        <v>14</v>
      </c>
      <c r="B4" s="15">
        <v>0.0</v>
      </c>
      <c r="C4" s="15">
        <v>0.0</v>
      </c>
      <c r="D4" s="15">
        <v>31.0</v>
      </c>
      <c r="E4" s="15" t="str">
        <f t="shared" si="1"/>
        <v>#DIV/0!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5.75" customHeight="1">
      <c r="A5" s="15" t="s">
        <v>15</v>
      </c>
      <c r="B5" s="15">
        <v>0.0</v>
      </c>
      <c r="C5" s="15">
        <v>0.0</v>
      </c>
      <c r="D5" s="15">
        <v>30.0</v>
      </c>
      <c r="E5" s="15" t="str">
        <f t="shared" si="1"/>
        <v>#DIV/0!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5.75" customHeight="1">
      <c r="A6" s="15" t="s">
        <v>16</v>
      </c>
      <c r="B6" s="15">
        <v>0.0</v>
      </c>
      <c r="C6" s="15">
        <v>0.0</v>
      </c>
      <c r="D6" s="15">
        <v>31.0</v>
      </c>
      <c r="E6" s="15" t="str">
        <f t="shared" si="1"/>
        <v>#DIV/0!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5.75" customHeight="1">
      <c r="A7" s="15" t="s">
        <v>17</v>
      </c>
      <c r="B7" s="15">
        <v>0.0</v>
      </c>
      <c r="C7" s="15">
        <v>0.0</v>
      </c>
      <c r="D7" s="15">
        <v>30.0</v>
      </c>
      <c r="E7" s="15" t="str">
        <f t="shared" si="1"/>
        <v>#DIV/0!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5.75" customHeight="1">
      <c r="A8" s="15" t="s">
        <v>18</v>
      </c>
      <c r="B8" s="15">
        <v>0.0</v>
      </c>
      <c r="C8" s="15">
        <v>0.0</v>
      </c>
      <c r="D8" s="15">
        <v>31.0</v>
      </c>
      <c r="E8" s="15" t="str">
        <f t="shared" si="1"/>
        <v>#DIV/0!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5.75" customHeight="1">
      <c r="A9" s="15" t="s">
        <v>19</v>
      </c>
      <c r="B9" s="15">
        <v>0.0</v>
      </c>
      <c r="C9" s="15">
        <v>0.0</v>
      </c>
      <c r="D9" s="15">
        <v>31.0</v>
      </c>
      <c r="E9" s="15" t="str">
        <f t="shared" si="1"/>
        <v>#DIV/0!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5.75" customHeight="1">
      <c r="A10" s="15" t="s">
        <v>20</v>
      </c>
      <c r="B10" s="15">
        <v>0.0</v>
      </c>
      <c r="C10" s="15">
        <v>0.0</v>
      </c>
      <c r="D10" s="15">
        <v>30.0</v>
      </c>
      <c r="E10" s="15" t="str">
        <f t="shared" si="1"/>
        <v>#DIV/0!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5.75" customHeight="1">
      <c r="A11" s="15" t="s">
        <v>21</v>
      </c>
      <c r="B11" s="15">
        <v>0.0</v>
      </c>
      <c r="C11" s="15">
        <v>0.0</v>
      </c>
      <c r="D11" s="15">
        <v>31.0</v>
      </c>
      <c r="E11" s="15" t="str">
        <f t="shared" si="1"/>
        <v>#DIV/0!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5.75" customHeight="1">
      <c r="A12" s="15" t="s">
        <v>22</v>
      </c>
      <c r="B12" s="15">
        <v>0.0</v>
      </c>
      <c r="C12" s="15">
        <v>0.0</v>
      </c>
      <c r="D12" s="15">
        <v>30.0</v>
      </c>
      <c r="E12" s="15" t="str">
        <f t="shared" si="1"/>
        <v>#DIV/0!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5.75" customHeight="1">
      <c r="A13" s="15" t="s">
        <v>23</v>
      </c>
      <c r="B13" s="15">
        <v>0.0</v>
      </c>
      <c r="C13" s="15">
        <v>0.0</v>
      </c>
      <c r="D13" s="15">
        <v>31.0</v>
      </c>
      <c r="E13" s="15" t="str">
        <f t="shared" si="1"/>
        <v>#DIV/0!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5.75" customHeight="1">
      <c r="A14" s="25" t="s">
        <v>26</v>
      </c>
      <c r="B14" s="26">
        <f>SUM(B2:B13)</f>
        <v>0</v>
      </c>
      <c r="C14" s="26">
        <f>sum(C2:C13)</f>
        <v>0</v>
      </c>
      <c r="D14" s="15">
        <f>SUM(D2:D13)</f>
        <v>365</v>
      </c>
      <c r="E14" s="15" t="s">
        <v>24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5.75" customHeight="1">
      <c r="A15" s="15"/>
      <c r="B15" s="28">
        <f>AVERAGE(B2:B13)</f>
        <v>0</v>
      </c>
      <c r="C15" s="29">
        <f>C14</f>
        <v>0</v>
      </c>
      <c r="D15" s="30" t="s">
        <v>25</v>
      </c>
      <c r="E15" s="31" t="str">
        <f>(B15/C15)*D14</f>
        <v>#DIV/0!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5.75" customHeight="1">
      <c r="A18" s="15"/>
      <c r="B18" s="15"/>
      <c r="C18" s="15"/>
      <c r="D18" s="15"/>
      <c r="E18" s="15"/>
      <c r="F18" s="36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